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M:\5_MIDS Program Operations\Evaluation Assessment Documents\Course Evals\Spring 2021\"/>
    </mc:Choice>
  </mc:AlternateContent>
  <xr:revisionPtr revIDLastSave="0" documentId="8_{2E90A369-C3E3-46DD-969A-7D3B3A202C35}" xr6:coauthVersionLast="46" xr6:coauthVersionMax="46" xr10:uidLastSave="{00000000-0000-0000-0000-000000000000}"/>
  <bookViews>
    <workbookView xWindow="-110" yWindow="-110" windowWidth="19420" windowHeight="10420" xr2:uid="{00000000-000D-0000-FFFF-FFFF00000000}"/>
  </bookViews>
  <sheets>
    <sheet name="Individual_Frequencies_" sheetId="2" r:id="rId1"/>
    <sheet name="Summary_Tables_"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3" i="2" l="1"/>
  <c r="D358" i="2"/>
  <c r="D356" i="2"/>
  <c r="D292" i="2"/>
  <c r="D291" i="2"/>
  <c r="D95" i="2"/>
  <c r="D94" i="2"/>
  <c r="C382" i="2"/>
  <c r="D380" i="2" s="1"/>
  <c r="C366" i="2"/>
  <c r="D365" i="2" s="1"/>
  <c r="C350" i="2"/>
  <c r="D349" i="2" s="1"/>
  <c r="C341" i="2"/>
  <c r="D338" i="2" s="1"/>
  <c r="C331" i="2"/>
  <c r="D330" i="2" s="1"/>
  <c r="C322" i="2"/>
  <c r="D321" i="2" s="1"/>
  <c r="C313" i="2"/>
  <c r="D312" i="2" s="1"/>
  <c r="C304" i="2"/>
  <c r="D303" i="2" s="1"/>
  <c r="C294" i="2"/>
  <c r="D293" i="2" s="1"/>
  <c r="C285" i="2"/>
  <c r="D284" i="2" s="1"/>
  <c r="C275" i="2"/>
  <c r="D273" i="2" s="1"/>
  <c r="C241" i="2"/>
  <c r="D240" i="2" s="1"/>
  <c r="C230" i="2"/>
  <c r="D229" i="2" s="1"/>
  <c r="C220" i="2"/>
  <c r="D217" i="2" s="1"/>
  <c r="C211" i="2"/>
  <c r="D209" i="2" s="1"/>
  <c r="C202" i="2"/>
  <c r="D201" i="2" s="1"/>
  <c r="C193" i="2"/>
  <c r="D192" i="2" s="1"/>
  <c r="C184" i="2"/>
  <c r="D181" i="2" s="1"/>
  <c r="C174" i="2"/>
  <c r="D169" i="2" s="1"/>
  <c r="C163" i="2"/>
  <c r="D162" i="2" s="1"/>
  <c r="C153" i="2"/>
  <c r="D150" i="2" s="1"/>
  <c r="C139" i="2"/>
  <c r="D138" i="2" s="1"/>
  <c r="C131" i="2"/>
  <c r="D130" i="2" s="1"/>
  <c r="C122" i="2"/>
  <c r="D121" i="2" s="1"/>
  <c r="C113" i="2"/>
  <c r="D110" i="2" s="1"/>
  <c r="C104" i="2"/>
  <c r="D103" i="2" s="1"/>
  <c r="C96" i="2"/>
  <c r="C88" i="2"/>
  <c r="D86" i="2" s="1"/>
  <c r="C72" i="2"/>
  <c r="D71" i="2" s="1"/>
  <c r="C63" i="2"/>
  <c r="D60" i="2" s="1"/>
  <c r="C53" i="2"/>
  <c r="D52" i="2" s="1"/>
  <c r="C45" i="2"/>
  <c r="D44" i="2" s="1"/>
  <c r="C36" i="2"/>
  <c r="D35" i="2" s="1"/>
  <c r="C27" i="2"/>
  <c r="D26" i="2" s="1"/>
  <c r="C17" i="2"/>
  <c r="D14" i="2" s="1"/>
  <c r="C5" i="2"/>
  <c r="D208" i="2" l="1"/>
  <c r="D211" i="2" s="1"/>
  <c r="D210" i="2"/>
  <c r="D170" i="2"/>
  <c r="D171" i="2"/>
  <c r="D111" i="2"/>
  <c r="D172" i="2"/>
  <c r="D235" i="2"/>
  <c r="D359" i="2"/>
  <c r="D112" i="2"/>
  <c r="D182" i="2"/>
  <c r="D236" i="2"/>
  <c r="D300" i="2"/>
  <c r="D360" i="2"/>
  <c r="D119" i="2"/>
  <c r="D183" i="2"/>
  <c r="D272" i="2"/>
  <c r="D275" i="2" s="1"/>
  <c r="D311" i="2"/>
  <c r="D361" i="2"/>
  <c r="D79" i="2"/>
  <c r="D88" i="2" s="1"/>
  <c r="D120" i="2"/>
  <c r="D122" i="2" s="1"/>
  <c r="D190" i="2"/>
  <c r="D274" i="2"/>
  <c r="D339" i="2"/>
  <c r="D364" i="2"/>
  <c r="D80" i="2"/>
  <c r="D144" i="2"/>
  <c r="D191" i="2"/>
  <c r="D281" i="2"/>
  <c r="D340" i="2"/>
  <c r="D371" i="2"/>
  <c r="D87" i="2"/>
  <c r="D151" i="2"/>
  <c r="D282" i="2"/>
  <c r="D347" i="2"/>
  <c r="D372" i="2"/>
  <c r="D102" i="2"/>
  <c r="D104" i="2" s="1"/>
  <c r="D42" i="2"/>
  <c r="D34" i="2"/>
  <c r="D33" i="2"/>
  <c r="D24" i="2"/>
  <c r="D27" i="2" s="1"/>
  <c r="D23" i="2"/>
  <c r="D13" i="2"/>
  <c r="D16" i="2"/>
  <c r="D15" i="2"/>
  <c r="D381" i="2"/>
  <c r="D374" i="2"/>
  <c r="D375" i="2"/>
  <c r="D319" i="2"/>
  <c r="D152" i="2"/>
  <c r="D320" i="2"/>
  <c r="D322" i="2" s="1"/>
  <c r="D43" i="2"/>
  <c r="D69" i="2"/>
  <c r="D81" i="2"/>
  <c r="D159" i="2"/>
  <c r="D218" i="2"/>
  <c r="D237" i="2"/>
  <c r="D301" i="2"/>
  <c r="D70" i="2"/>
  <c r="D82" i="2"/>
  <c r="D128" i="2"/>
  <c r="D146" i="2"/>
  <c r="D160" i="2"/>
  <c r="D173" i="2"/>
  <c r="D199" i="2"/>
  <c r="D219" i="2"/>
  <c r="D238" i="2"/>
  <c r="D302" i="2"/>
  <c r="D328" i="2"/>
  <c r="D348" i="2"/>
  <c r="D25" i="2"/>
  <c r="D51" i="2"/>
  <c r="D83" i="2"/>
  <c r="D129" i="2"/>
  <c r="D147" i="2"/>
  <c r="D161" i="2"/>
  <c r="D180" i="2"/>
  <c r="D200" i="2"/>
  <c r="D226" i="2"/>
  <c r="D239" i="2"/>
  <c r="D283" i="2"/>
  <c r="D329" i="2"/>
  <c r="D362" i="2"/>
  <c r="D84" i="2"/>
  <c r="D148" i="2"/>
  <c r="D227" i="2"/>
  <c r="D310" i="2"/>
  <c r="D313" i="2" s="1"/>
  <c r="D355" i="2"/>
  <c r="D363" i="2"/>
  <c r="D376" i="2"/>
  <c r="D377" i="2"/>
  <c r="D61" i="2"/>
  <c r="D63" i="2" s="1"/>
  <c r="D62" i="2"/>
  <c r="D145" i="2"/>
  <c r="D59" i="2"/>
  <c r="D77" i="2"/>
  <c r="D85" i="2"/>
  <c r="D137" i="2"/>
  <c r="D149" i="2"/>
  <c r="D228" i="2"/>
  <c r="D337" i="2"/>
  <c r="D341" i="2" s="1"/>
  <c r="D78" i="2"/>
  <c r="D357" i="2"/>
  <c r="D378" i="2"/>
  <c r="D379" i="2"/>
  <c r="D350" i="2"/>
  <c r="D294" i="2"/>
  <c r="D202" i="2"/>
  <c r="D139" i="2"/>
  <c r="D113" i="2"/>
  <c r="D96" i="2"/>
  <c r="D53" i="2"/>
  <c r="D174" i="2" l="1"/>
  <c r="D331" i="2"/>
  <c r="D304" i="2"/>
  <c r="D285" i="2"/>
  <c r="D230" i="2"/>
  <c r="D193" i="2"/>
  <c r="D184" i="2"/>
  <c r="D241" i="2"/>
  <c r="D366" i="2"/>
  <c r="D220" i="2"/>
  <c r="D153" i="2"/>
  <c r="D382" i="2"/>
  <c r="D45" i="2"/>
  <c r="D72" i="2"/>
  <c r="D131" i="2"/>
  <c r="D36" i="2"/>
  <c r="D17" i="2"/>
  <c r="D163" i="2"/>
</calcChain>
</file>

<file path=xl/sharedStrings.xml><?xml version="1.0" encoding="utf-8"?>
<sst xmlns="http://schemas.openxmlformats.org/spreadsheetml/2006/main" count="427" uniqueCount="177">
  <si>
    <t>Mean</t>
  </si>
  <si>
    <t>Count</t>
  </si>
  <si>
    <t>The course objectives were clear.</t>
  </si>
  <si>
    <t>The readings were clear and appropriate.</t>
  </si>
  <si>
    <t>The assignments were appropriate.</t>
  </si>
  <si>
    <t>The assignments were appropriate for group work.</t>
  </si>
  <si>
    <t>This course increased my knowledge in the subject.</t>
  </si>
  <si>
    <t>The professor demonstrated knowledge of the subject matter.</t>
  </si>
  <si>
    <t>The professor was effective in communicating course content.</t>
  </si>
  <si>
    <t>The professor was organized and well prepared.</t>
  </si>
  <si>
    <t>The professor encouraged feedback from the class.</t>
  </si>
  <si>
    <t>The professor showed genuine concern for me.</t>
  </si>
  <si>
    <t>The professor was enthusiastic about the course.</t>
  </si>
  <si>
    <t>Assignments</t>
  </si>
  <si>
    <t>Texts / Readings</t>
  </si>
  <si>
    <t>Group Work</t>
  </si>
  <si>
    <t>Exams</t>
  </si>
  <si>
    <t>Professor</t>
  </si>
  <si>
    <t>TAs and other teaching supports</t>
  </si>
  <si>
    <t>My effort as a student</t>
  </si>
  <si>
    <t>Overall course</t>
  </si>
  <si>
    <t>Technical skills (e.g., coding in Python)</t>
  </si>
  <si>
    <t>Mathematical / statistical skills and knowledge</t>
  </si>
  <si>
    <t>Domain knowledge (e.g., economics, medical studies, engineering)</t>
  </si>
  <si>
    <t>Working in teams of people with a variety of skills and backgrounds</t>
  </si>
  <si>
    <t>Giving and receiving feedback</t>
  </si>
  <si>
    <t>Collaborative problem solving</t>
  </si>
  <si>
    <t>Ability to serve as a leader</t>
  </si>
  <si>
    <t>Applying technical, mathematical, statistical, and domain knowledge to real analysis problems</t>
  </si>
  <si>
    <t>Number of Unique Respondents:</t>
  </si>
  <si>
    <t>Frequency</t>
  </si>
  <si>
    <t>Percent</t>
  </si>
  <si>
    <t>Agree</t>
  </si>
  <si>
    <t>Strongly Agree</t>
  </si>
  <si>
    <t>Disagree</t>
  </si>
  <si>
    <t>Neutral</t>
  </si>
  <si>
    <t>Excellent</t>
  </si>
  <si>
    <t>Good</t>
  </si>
  <si>
    <t>Poor</t>
  </si>
  <si>
    <t>Very Good</t>
  </si>
  <si>
    <t>Fair</t>
  </si>
  <si>
    <t>Please indicate your level of agreement with the following statement:</t>
  </si>
  <si>
    <t>Definitely</t>
  </si>
  <si>
    <t>Not sure</t>
  </si>
  <si>
    <t>Probably</t>
  </si>
  <si>
    <t>A great deal</t>
  </si>
  <si>
    <t>A little</t>
  </si>
  <si>
    <t>Some</t>
  </si>
  <si>
    <t>Not at all</t>
  </si>
  <si>
    <t>n = 33</t>
  </si>
  <si>
    <t>Grading was fair, appropriate, and consistent.</t>
  </si>
  <si>
    <t>This course increased my interest in the subject.</t>
  </si>
  <si>
    <t>Please provide any explanations for the responses [above], especially if you indicated disagree or strongly disagree.</t>
  </si>
  <si>
    <t>Please indicate your overall rating of:</t>
  </si>
  <si>
    <t>n = 32</t>
  </si>
  <si>
    <t>n = 29</t>
  </si>
  <si>
    <t>N</t>
  </si>
  <si>
    <t>Std Dev</t>
  </si>
  <si>
    <t>Minimum</t>
  </si>
  <si>
    <t>Maximum</t>
  </si>
  <si>
    <t>Please provide any explanations for the responses above, especially if you indicated poor or fair.</t>
  </si>
  <si>
    <t>Median</t>
  </si>
  <si>
    <t>Lower 95% CL</t>
  </si>
  <si>
    <t>Upper 95% CL</t>
  </si>
  <si>
    <t>Would you recommend this course to other students?</t>
  </si>
  <si>
    <t>Is there anything else you would like the professor to know?</t>
  </si>
  <si>
    <t>Is there anything else you would like the MIDS program to know about this course?</t>
  </si>
  <si>
    <t>Q2</t>
  </si>
  <si>
    <t>Q3</t>
  </si>
  <si>
    <t>Q4</t>
  </si>
  <si>
    <t>Q5</t>
  </si>
  <si>
    <t>Q6</t>
  </si>
  <si>
    <t>Q7</t>
  </si>
  <si>
    <t>Q8</t>
  </si>
  <si>
    <t>Q9</t>
  </si>
  <si>
    <t>Q10</t>
  </si>
  <si>
    <t>Q11</t>
  </si>
  <si>
    <t>Q12</t>
  </si>
  <si>
    <t>StdDev</t>
  </si>
  <si>
    <t>Please rate your level of agreement with the following statements regarding the professor:</t>
  </si>
  <si>
    <t xml:space="preserve">** Note: The following descriptives represent frequency tables from SAS output. The data represent </t>
  </si>
  <si>
    <t>Number of Students Enrolled in Course Based on Roster:</t>
  </si>
  <si>
    <t>Response Rate:</t>
  </si>
  <si>
    <t>Q2_1</t>
  </si>
  <si>
    <t>Q2_2</t>
  </si>
  <si>
    <t>Q2_3</t>
  </si>
  <si>
    <t>Q2_4</t>
  </si>
  <si>
    <t>Q2_5</t>
  </si>
  <si>
    <t>Q2_6</t>
  </si>
  <si>
    <t>Q2_7</t>
  </si>
  <si>
    <t>Q4_1</t>
  </si>
  <si>
    <t>Q4_2</t>
  </si>
  <si>
    <t>Q4_3</t>
  </si>
  <si>
    <t>Q4_4</t>
  </si>
  <si>
    <t>Q4_5</t>
  </si>
  <si>
    <t>Q4_6</t>
  </si>
  <si>
    <t>Q6_1</t>
  </si>
  <si>
    <t>Q6_2</t>
  </si>
  <si>
    <t>n = 31</t>
  </si>
  <si>
    <t>Q6_3</t>
  </si>
  <si>
    <t>Q6_4</t>
  </si>
  <si>
    <t>Q6_5</t>
  </si>
  <si>
    <t>Q6_6</t>
  </si>
  <si>
    <t>Q6_7</t>
  </si>
  <si>
    <t>Q6_8</t>
  </si>
  <si>
    <t>Q10_1</t>
  </si>
  <si>
    <t>Q10_2</t>
  </si>
  <si>
    <t>Q10_3</t>
  </si>
  <si>
    <t>Q10_4</t>
  </si>
  <si>
    <t>Q10_5</t>
  </si>
  <si>
    <t>Q10_6</t>
  </si>
  <si>
    <t>Q10_7</t>
  </si>
  <si>
    <t>Q10_8</t>
  </si>
  <si>
    <t>IDS 701-01: Unifying Data Science (Lecture)</t>
  </si>
  <si>
    <t xml:space="preserve">Agree </t>
  </si>
  <si>
    <t>n =32</t>
  </si>
  <si>
    <t>n = 30</t>
  </si>
  <si>
    <t>n = 11</t>
  </si>
  <si>
    <t>Everything in the class was great</t>
  </si>
  <si>
    <t>Great Course and it was obvious a lot of thought and care went into the preparation of the course.</t>
  </si>
  <si>
    <t>I intended to learn causal inference and this class was very helpful in that</t>
  </si>
  <si>
    <t>I learned a lot in the first month. But then things got very repetitive and the readings were basically the same. This course was more like 1.5 - 2 credit course.</t>
  </si>
  <si>
    <t>I thoroughly enjoyed this class and have learned a lot. As a non-MIDS student I felt very supported by Nick and the TAs and never felt like my level of knowledge was not appropriate. On the contrary, I learned a lot from the MIDS student and felt like I my expertise and knowledge was also interesting to them. The class was fun, the readings suitable, homework grades always super fast and Nick is just an amazing person and lecturer who was always responsive, made sure to check in and help everyone individually as best as he could.</t>
  </si>
  <si>
    <t>Nick did a great job of conveying the desired information. Some readings were quite lengthy, but overall I really enjoyed the class.</t>
  </si>
  <si>
    <t>The causal inference reading materials were too long and sometimes not to the point. Nick's own write-up is better than those reading texts.</t>
  </si>
  <si>
    <t>The course is organized well.</t>
  </si>
  <si>
    <t>The course was structured well! Some of the readings on technical material were easily glazed over, though. I think the reflections were good, but it's also easy to just write things and not have to absorb the written information</t>
  </si>
  <si>
    <t>The main textbook of the class is very hard to follow. I will prefer the professor to make slides to facilitate the learning process.</t>
  </si>
  <si>
    <t>This course introduces some interesting topics of data science to me.</t>
  </si>
  <si>
    <t>Communication was very confusing. Some were done through slack, some in classroom. Especially final project deadline was changed but then it was just communicated through class and was never posted on Sakai or anything. There should be a formal way of communicating (ex. sending emails for stuff that are really important, putting up notifications on sakai).</t>
  </si>
  <si>
    <t>Fantastic Teacher! I can't image there is anyone above his caliber.</t>
  </si>
  <si>
    <t>Nick Eubank is the best professor I've ever had.</t>
  </si>
  <si>
    <t>Nick balanced interaction and pure teaching in a very productive and interesting way. I really liked the group works in the beginning after the short session where Nick introduced us to the day's topic. One could always reach out to Nick to clarify and he made sure to include feedback right away. He obviously loves teaching and being a lecturer for students. His communication is thoughtful and at eye-level.</t>
  </si>
  <si>
    <t>Nick is a good professor and he could explain the concepts clearly.</t>
  </si>
  <si>
    <t>Nick was great. He definitely took the time to craft material that helped us learn, and he went out of his way to take note of our mental well being.</t>
  </si>
  <si>
    <t>Nick was very enthusiastic through out the semester about the course, even though he had some family issues. He also time to time made sure that everyone is doing well (besides his class)</t>
  </si>
  <si>
    <t>Professor Eubank is an amazing professor, and he really promoted class engagement and discussion.</t>
  </si>
  <si>
    <t>Professors are very organized in terms of expectation of in person discussions and answering our questions for some weeks. However, for some weeks, professor will not go in depth to explain the reading materials. There is an inconsistency of organization of content.</t>
  </si>
  <si>
    <t>n = 6</t>
  </si>
  <si>
    <t>Assignments were helpful.</t>
  </si>
  <si>
    <t>I wish there could be more readings written by Nick, which are much easier to understand.</t>
  </si>
  <si>
    <t>Nathan has been the best TA by far.</t>
  </si>
  <si>
    <t>Nick, Nathan and Becky were always reachable and helpful. My group members were proactive, engaged and supportive. The teamwork was always very equal and straightforward. I really enjoyed all interaction.</t>
  </si>
  <si>
    <t>Some of the readings weren't the best. Especially from the Mastering Metrics book.</t>
  </si>
  <si>
    <t>The assignments or other things about the course are great that we can learn many things from them.</t>
  </si>
  <si>
    <t>Thanks for this amazing class and your kindness.</t>
  </si>
  <si>
    <t>An amazing professor! Really enjoyed the course!!</t>
  </si>
  <si>
    <t>For the final project, I personally think that it would have been more educational if we were provided with a set of guidelines and then a space for imagination and creativity. For us, it's very hard to get a good research questions and getting all data that are needed to answer the question, It is possible to even find out it's impossible to answer the questions half way through the project. I thought it'd be helpful if we can have some specific topics to choose from, while still allowing teams to be creative if they have their own ideas and strong interests in certain domains.</t>
  </si>
  <si>
    <t>I did enjoy how structured the course is and liked the exercises. However, sometimes it felt a bit overwhelming, and it could be confusing which method is the most appropriate given the dataset. It's easy to work on the exercise step by step, knowing what method we need to apply. What's hard is to decide what needs to be used to a new problem. With that said, I think what could be useful is to have three different datasets/problems and discuss with the class/group what question ( descriptive, causal, predictive) and method would be the most appropriate for them. This exercise (probably taken closer to the end of the course) would help to solidify the skills learned during the course.</t>
  </si>
  <si>
    <t>I learned a lot!</t>
  </si>
  <si>
    <t>I think it would be better to spend more time on teaching AB testing holistically as this is a sought-after skill in the market. Also, it would be helpful if a summary and a comparison of different causal techniques can be provided during the midterm period, so that students have a systematic understanding in when and how to apply each of them in real-world problems.</t>
  </si>
  <si>
    <t>It will be great if the professor can go in depth on AB Testing.</t>
  </si>
  <si>
    <t>Many many many thanks for your effort</t>
  </si>
  <si>
    <t>Really great course. I really appreciate the class focusing on critical thinking and designing a problem. I think its a crucial part of data science that will differentiate good from great in the future.</t>
  </si>
  <si>
    <t>The classes where we went over the pitfalls of machine learning models could have been condensed. It's also hard in discussions where not everyone talks to draw out some of the thoughts and points that you wanted to be drawn out. Also, I left feeling like we did a lot of theoretical stats stuff, but a little more coding using different variations of statsmodels packages would have been useful. I think the class overall could have been a little lighter on reading discussion and a little heavier on technical application?</t>
  </si>
  <si>
    <t>You're awesome! I really appreciated your genuine care for us as students.</t>
  </si>
  <si>
    <t>Anyway, it's a great course for me and I want to thanks Nick for his work this semester.</t>
  </si>
  <si>
    <t>I enjoyed the course! When I had a difficult time back home, Nick was very supportive during this time for me, which I do appreciate.</t>
  </si>
  <si>
    <t>I really enjoyed this course as a non-MIDS student!</t>
  </si>
  <si>
    <t>I think this class should not be the core course.</t>
  </si>
  <si>
    <t>It was nice that this course was paired with machine learning...</t>
  </si>
  <si>
    <t>The workload is a little hard.</t>
  </si>
  <si>
    <t>This course is reasonable to be assigned in the second semester but can focus more on AB testing if possible.</t>
  </si>
  <si>
    <t>This course should definitely stay as part of the core courses and be held during the first year. Not only is the knowledge that I gained going to be essential as I begin working on my internship and capstone projects, but Nicks thoughtfulness and intelligence as a professor is something everyone in MIDS should have to experience.</t>
  </si>
  <si>
    <t>This is a unique course, which talks about data science projects in general. No classes teach how to organize projects and a structured way of doing it. This class achieved that</t>
  </si>
  <si>
    <t>I'm glad this was a core subject for us this year! Loved the course and the professor. TA were also extremely helpful and supportive!</t>
  </si>
  <si>
    <t>On average, how many hours per week did you spend on [IDS 701] out of class?</t>
  </si>
  <si>
    <t>Based on your experience in [IDS 701], how much do you feel that you have improved in the following areas?</t>
  </si>
  <si>
    <t>Please indicate your overall rating of IDS 701 components.</t>
  </si>
  <si>
    <t>Based on your experience in IDS 701, how much do you feel that you have improved in the following areas?</t>
  </si>
  <si>
    <t>Definitely a great program for a core class. Plus, definitely a class non-MIDS students with a certain level of tech skills can and should take. I learned a lot from the MIDS students and as an MPP student feel like they also learned a lot from my perspective on our class content. I think the class really benefits from this diversity. I feel empowered in my coding skills now and am looking forward to applying them more in my public policy work!</t>
  </si>
  <si>
    <t>Note: Rated on a five point scale where 1 = Strongly Disagree and 5 = Strongly Agree.</t>
  </si>
  <si>
    <t>Note: Rated on a five point scale where 1 = Poor and 5 = Excellent.</t>
  </si>
  <si>
    <t>Note: Rated on a four point scale where 1 = Not at all and 5 = A great deal.</t>
  </si>
  <si>
    <t>Of the unique survey respondents, 24 were first-year MIDS students (about 73%).</t>
  </si>
  <si>
    <t>n = 9</t>
  </si>
  <si>
    <t>responses collected between April 12th (when the survey went live) and April 28th,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</si>
</sst>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5700"/>
      <name val="Calibri"/>
      <family val="2"/>
      <scheme val="minor"/>
    </font>
    <font>
      <sz val="11"/>
      <color rgb="FF000000"/>
      <name val="Arial Narrow"/>
      <family val="2"/>
    </font>
    <font>
      <sz val="11"/>
      <color theme="1"/>
      <name val="Arial Narrow"/>
      <family val="2"/>
    </font>
    <font>
      <b/>
      <sz val="11"/>
      <color theme="1"/>
      <name val="Arial Narrow"/>
      <family val="2"/>
    </font>
    <font>
      <sz val="11"/>
      <color theme="0"/>
      <name val="Arial Narrow"/>
      <family val="2"/>
    </font>
    <font>
      <i/>
      <sz val="11"/>
      <color theme="1"/>
      <name val="Arial Narrow"/>
      <family val="2"/>
    </font>
  </fonts>
  <fills count="34">
    <fill>
      <patternFill patternType="none"/>
    </fill>
    <fill>
      <patternFill patternType="gray125"/>
    </fill>
    <fill>
      <patternFill patternType="solid">
        <fgColor rgb="FF00206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s>
  <cellStyleXfs count="4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6" applyNumberFormat="0" applyFill="0" applyAlignment="0" applyProtection="0"/>
    <xf numFmtId="0" fontId="4" fillId="0" borderId="17" applyNumberFormat="0" applyFill="0" applyAlignment="0" applyProtection="0"/>
    <xf numFmtId="0" fontId="5" fillId="0" borderId="18" applyNumberFormat="0" applyFill="0" applyAlignment="0" applyProtection="0"/>
    <xf numFmtId="0" fontId="5" fillId="0" borderId="0" applyNumberFormat="0" applyFill="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6" borderId="19" applyNumberFormat="0" applyAlignment="0" applyProtection="0"/>
    <xf numFmtId="0" fontId="9" fillId="7" borderId="20" applyNumberFormat="0" applyAlignment="0" applyProtection="0"/>
    <xf numFmtId="0" fontId="10" fillId="7" borderId="19" applyNumberFormat="0" applyAlignment="0" applyProtection="0"/>
    <xf numFmtId="0" fontId="11" fillId="0" borderId="21" applyNumberFormat="0" applyFill="0" applyAlignment="0" applyProtection="0"/>
    <xf numFmtId="0" fontId="12" fillId="8" borderId="22" applyNumberFormat="0" applyAlignment="0" applyProtection="0"/>
    <xf numFmtId="0" fontId="13" fillId="0" borderId="0" applyNumberFormat="0" applyFill="0" applyBorder="0" applyAlignment="0" applyProtection="0"/>
    <xf numFmtId="0" fontId="1" fillId="9" borderId="23" applyNumberFormat="0" applyFont="0" applyAlignment="0" applyProtection="0"/>
    <xf numFmtId="0" fontId="14" fillId="0" borderId="0" applyNumberFormat="0" applyFill="0" applyBorder="0" applyAlignment="0" applyProtection="0"/>
    <xf numFmtId="0" fontId="15" fillId="0" borderId="24" applyNumberFormat="0" applyFill="0" applyAlignment="0" applyProtection="0"/>
    <xf numFmtId="0" fontId="1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7" fillId="5"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cellStyleXfs>
  <cellXfs count="83">
    <xf numFmtId="0" fontId="0" fillId="0" borderId="0" xfId="0"/>
    <xf numFmtId="0" fontId="18" fillId="0" borderId="0" xfId="0" applyFont="1"/>
    <xf numFmtId="0" fontId="19" fillId="0" borderId="0" xfId="0" applyFont="1"/>
    <xf numFmtId="0" fontId="20" fillId="0" borderId="0" xfId="0" applyFont="1"/>
    <xf numFmtId="0" fontId="18" fillId="0" borderId="0" xfId="0" applyFont="1" applyAlignment="1">
      <alignment horizontal="center"/>
    </xf>
    <xf numFmtId="0" fontId="19" fillId="0" borderId="0" xfId="0" applyFont="1" applyAlignment="1">
      <alignment horizontal="center" vertical="center"/>
    </xf>
    <xf numFmtId="10" fontId="19" fillId="0" borderId="0" xfId="1" applyNumberFormat="1" applyFont="1" applyAlignment="1">
      <alignment horizontal="center" vertical="center"/>
    </xf>
    <xf numFmtId="0" fontId="19" fillId="0" borderId="0" xfId="0" applyFont="1" applyAlignment="1"/>
    <xf numFmtId="0" fontId="18" fillId="0" borderId="5" xfId="0" applyFont="1" applyBorder="1" applyAlignment="1">
      <alignment horizontal="center" vertical="top"/>
    </xf>
    <xf numFmtId="0" fontId="18" fillId="0" borderId="4" xfId="0" applyFont="1" applyBorder="1" applyAlignment="1">
      <alignment horizontal="center" vertical="top"/>
    </xf>
    <xf numFmtId="0" fontId="18" fillId="0" borderId="6" xfId="0" applyFont="1" applyBorder="1" applyAlignment="1">
      <alignment horizontal="center" vertical="top"/>
    </xf>
    <xf numFmtId="0" fontId="18" fillId="0" borderId="5" xfId="0" applyFont="1" applyBorder="1" applyAlignment="1">
      <alignment horizontal="left" vertical="top"/>
    </xf>
    <xf numFmtId="0" fontId="18" fillId="0" borderId="4" xfId="0" applyFont="1" applyBorder="1" applyAlignment="1">
      <alignment horizontal="center" vertical="center"/>
    </xf>
    <xf numFmtId="2" fontId="18" fillId="0" borderId="6" xfId="0" applyNumberFormat="1" applyFont="1" applyBorder="1" applyAlignment="1">
      <alignment horizontal="center"/>
    </xf>
    <xf numFmtId="0" fontId="18" fillId="0" borderId="25" xfId="0" applyFont="1" applyBorder="1" applyAlignment="1">
      <alignment horizontal="left" vertical="top"/>
    </xf>
    <xf numFmtId="0" fontId="18" fillId="0" borderId="26" xfId="0" applyFont="1" applyBorder="1" applyAlignment="1">
      <alignment horizontal="center" vertical="center"/>
    </xf>
    <xf numFmtId="0" fontId="18" fillId="0" borderId="7" xfId="0" applyFont="1" applyBorder="1" applyAlignment="1">
      <alignment horizontal="left" vertical="top"/>
    </xf>
    <xf numFmtId="0" fontId="18" fillId="0" borderId="8" xfId="0" applyFont="1" applyBorder="1" applyAlignment="1">
      <alignment horizontal="center" vertical="center"/>
    </xf>
    <xf numFmtId="2" fontId="18" fillId="0" borderId="9" xfId="0" applyNumberFormat="1" applyFont="1" applyBorder="1" applyAlignment="1">
      <alignment horizontal="center" vertical="center"/>
    </xf>
    <xf numFmtId="0" fontId="18" fillId="0" borderId="0" xfId="0" applyFont="1" applyBorder="1" applyAlignment="1">
      <alignment horizontal="center" vertical="center"/>
    </xf>
    <xf numFmtId="2" fontId="18" fillId="0" borderId="0" xfId="0" applyNumberFormat="1" applyFont="1" applyBorder="1" applyAlignment="1">
      <alignment horizontal="center" vertical="center"/>
    </xf>
    <xf numFmtId="0" fontId="18" fillId="0" borderId="0" xfId="0" applyFont="1" applyBorder="1" applyAlignment="1">
      <alignment vertical="top"/>
    </xf>
    <xf numFmtId="0" fontId="18" fillId="0" borderId="4" xfId="0" applyFont="1" applyBorder="1" applyAlignment="1">
      <alignment horizontal="center"/>
    </xf>
    <xf numFmtId="0" fontId="18" fillId="0" borderId="6" xfId="0" applyFont="1" applyBorder="1" applyAlignment="1">
      <alignment horizontal="center"/>
    </xf>
    <xf numFmtId="0" fontId="18" fillId="0" borderId="8" xfId="0" applyFont="1" applyBorder="1" applyAlignment="1">
      <alignment horizontal="center"/>
    </xf>
    <xf numFmtId="2" fontId="18" fillId="0" borderId="9" xfId="0" applyNumberFormat="1" applyFont="1" applyBorder="1" applyAlignment="1">
      <alignment horizontal="center"/>
    </xf>
    <xf numFmtId="0" fontId="18" fillId="0" borderId="0" xfId="0" applyFont="1" applyBorder="1" applyAlignment="1">
      <alignment horizontal="center"/>
    </xf>
    <xf numFmtId="2" fontId="18" fillId="0" borderId="0" xfId="0" applyNumberFormat="1" applyFont="1" applyBorder="1" applyAlignment="1">
      <alignment horizontal="center"/>
    </xf>
    <xf numFmtId="0" fontId="18" fillId="0" borderId="0" xfId="0" applyFont="1" applyBorder="1" applyAlignment="1">
      <alignment horizontal="center" vertical="top"/>
    </xf>
    <xf numFmtId="0" fontId="18" fillId="0" borderId="6" xfId="0" applyFont="1" applyBorder="1" applyAlignment="1">
      <alignment horizontal="center" vertical="center"/>
    </xf>
    <xf numFmtId="2" fontId="18" fillId="0" borderId="6" xfId="0" applyNumberFormat="1" applyFont="1" applyBorder="1" applyAlignment="1">
      <alignment horizontal="center" vertical="center"/>
    </xf>
    <xf numFmtId="0" fontId="18" fillId="0" borderId="0" xfId="0" applyFont="1" applyAlignment="1">
      <alignment horizontal="center" vertical="center"/>
    </xf>
    <xf numFmtId="0" fontId="18" fillId="0" borderId="10" xfId="0" applyFont="1" applyBorder="1" applyAlignment="1">
      <alignment horizontal="center" vertical="top"/>
    </xf>
    <xf numFmtId="0" fontId="18" fillId="0" borderId="11" xfId="0" applyFont="1" applyBorder="1" applyAlignment="1">
      <alignment horizontal="center"/>
    </xf>
    <xf numFmtId="0" fontId="18" fillId="0" borderId="12" xfId="0" applyFont="1" applyBorder="1" applyAlignment="1">
      <alignment horizontal="center"/>
    </xf>
    <xf numFmtId="0" fontId="18" fillId="0" borderId="27" xfId="0" applyFont="1" applyBorder="1" applyAlignment="1">
      <alignment horizontal="left" vertical="top"/>
    </xf>
    <xf numFmtId="0" fontId="18" fillId="0" borderId="28" xfId="0" applyFont="1" applyBorder="1" applyAlignment="1">
      <alignment horizontal="center"/>
    </xf>
    <xf numFmtId="2" fontId="18" fillId="0" borderId="29" xfId="0" applyNumberFormat="1" applyFont="1" applyBorder="1" applyAlignment="1">
      <alignment horizont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9" fillId="0" borderId="0" xfId="0" applyFont="1" applyAlignment="1">
      <alignment horizontal="left"/>
    </xf>
    <xf numFmtId="0" fontId="18" fillId="0" borderId="5" xfId="0" applyFont="1" applyBorder="1" applyAlignment="1">
      <alignment horizontal="left" vertical="top"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2" fontId="18" fillId="0" borderId="6" xfId="0" applyNumberFormat="1" applyFont="1" applyBorder="1" applyAlignment="1">
      <alignment horizontal="center" vertical="center" wrapText="1"/>
    </xf>
    <xf numFmtId="0" fontId="18" fillId="0" borderId="7" xfId="0" applyFont="1" applyBorder="1" applyAlignment="1">
      <alignment horizontal="left" vertical="top" wrapText="1"/>
    </xf>
    <xf numFmtId="0" fontId="18" fillId="0" borderId="8" xfId="0" applyFont="1" applyBorder="1" applyAlignment="1">
      <alignment horizontal="center" vertical="center" wrapText="1"/>
    </xf>
    <xf numFmtId="2" fontId="18" fillId="0" borderId="9" xfId="0" applyNumberFormat="1" applyFont="1" applyBorder="1" applyAlignment="1">
      <alignment horizontal="center" vertical="center" wrapText="1"/>
    </xf>
    <xf numFmtId="0" fontId="18" fillId="0" borderId="0" xfId="0" applyFont="1" applyAlignment="1">
      <alignment horizontal="left" vertical="center"/>
    </xf>
    <xf numFmtId="0" fontId="18" fillId="0" borderId="10" xfId="0" applyFont="1" applyBorder="1" applyAlignment="1">
      <alignment horizontal="left" vertical="top"/>
    </xf>
    <xf numFmtId="0" fontId="18" fillId="0" borderId="0" xfId="0" applyFont="1" applyAlignment="1">
      <alignment horizontal="left" vertical="top"/>
    </xf>
    <xf numFmtId="0" fontId="19" fillId="0" borderId="0" xfId="0" applyFont="1" applyAlignment="1">
      <alignment horizontal="left" vertical="top"/>
    </xf>
    <xf numFmtId="0" fontId="18" fillId="0" borderId="5" xfId="0" applyFont="1" applyBorder="1" applyAlignment="1">
      <alignment horizontal="center" vertical="center"/>
    </xf>
    <xf numFmtId="0" fontId="18" fillId="0" borderId="0" xfId="0" applyFont="1" applyAlignment="1">
      <alignment horizontal="center" vertical="top"/>
    </xf>
    <xf numFmtId="0" fontId="18" fillId="0" borderId="7" xfId="0" applyFont="1" applyBorder="1" applyAlignment="1">
      <alignment horizontal="center" vertical="center" wrapText="1"/>
    </xf>
    <xf numFmtId="2" fontId="18" fillId="0" borderId="8" xfId="0" applyNumberFormat="1" applyFont="1" applyBorder="1" applyAlignment="1">
      <alignment horizontal="center" vertical="center" wrapText="1"/>
    </xf>
    <xf numFmtId="0" fontId="18" fillId="0" borderId="0" xfId="0" applyFont="1" applyAlignment="1">
      <alignment vertical="top" wrapText="1"/>
    </xf>
    <xf numFmtId="0" fontId="18" fillId="0" borderId="30" xfId="0" applyFont="1" applyBorder="1" applyAlignment="1">
      <alignment wrapText="1"/>
    </xf>
    <xf numFmtId="0" fontId="18" fillId="0" borderId="31" xfId="0" applyFont="1" applyBorder="1" applyAlignment="1">
      <alignment wrapText="1"/>
    </xf>
    <xf numFmtId="0" fontId="18" fillId="0" borderId="0" xfId="0" applyFont="1" applyBorder="1" applyAlignment="1">
      <alignment wrapText="1"/>
    </xf>
    <xf numFmtId="0" fontId="18" fillId="0" borderId="0" xfId="0" applyFont="1" applyBorder="1" applyAlignment="1">
      <alignment horizontal="center" vertical="center" wrapText="1"/>
    </xf>
    <xf numFmtId="2" fontId="18" fillId="0" borderId="0" xfId="0" applyNumberFormat="1" applyFont="1" applyBorder="1" applyAlignment="1">
      <alignment horizontal="center" vertical="center" wrapText="1"/>
    </xf>
    <xf numFmtId="0" fontId="18" fillId="0" borderId="25" xfId="0" applyFont="1" applyBorder="1" applyAlignment="1">
      <alignment horizontal="left" vertical="top" wrapText="1"/>
    </xf>
    <xf numFmtId="0" fontId="18" fillId="0" borderId="26" xfId="0" applyFont="1" applyBorder="1" applyAlignment="1">
      <alignment horizontal="center" vertical="center" wrapText="1"/>
    </xf>
    <xf numFmtId="2" fontId="19" fillId="0" borderId="0" xfId="0" applyNumberFormat="1" applyFont="1" applyAlignment="1">
      <alignment horizontal="center"/>
    </xf>
    <xf numFmtId="0" fontId="18" fillId="0" borderId="0" xfId="0" applyFont="1" applyBorder="1" applyAlignment="1">
      <alignment horizontal="left" vertical="top"/>
    </xf>
    <xf numFmtId="0" fontId="18" fillId="0" borderId="0" xfId="0" applyFont="1" applyBorder="1" applyAlignment="1">
      <alignment horizontal="left" vertical="top" wrapText="1"/>
    </xf>
    <xf numFmtId="0" fontId="22" fillId="0" borderId="0" xfId="0" applyFont="1"/>
    <xf numFmtId="0" fontId="18" fillId="0" borderId="30" xfId="0" applyFont="1" applyBorder="1" applyAlignment="1">
      <alignment horizontal="left" vertical="top" wrapText="1"/>
    </xf>
    <xf numFmtId="0" fontId="18" fillId="0" borderId="31" xfId="0" applyFont="1" applyBorder="1" applyAlignment="1">
      <alignment horizontal="left" vertical="top" wrapText="1"/>
    </xf>
    <xf numFmtId="0" fontId="19" fillId="0" borderId="0" xfId="0" applyFont="1" applyFill="1"/>
    <xf numFmtId="0" fontId="21" fillId="2" borderId="10" xfId="0" applyFont="1" applyFill="1" applyBorder="1" applyAlignment="1">
      <alignment horizontal="left" vertical="top"/>
    </xf>
    <xf numFmtId="0" fontId="21" fillId="2" borderId="11" xfId="0" applyFont="1" applyFill="1" applyBorder="1" applyAlignment="1">
      <alignment horizontal="left" vertical="top"/>
    </xf>
    <xf numFmtId="0" fontId="21" fillId="2" borderId="12" xfId="0" applyFont="1" applyFill="1" applyBorder="1" applyAlignment="1">
      <alignment horizontal="left" vertical="top"/>
    </xf>
    <xf numFmtId="0" fontId="21" fillId="2" borderId="13" xfId="0" applyFont="1" applyFill="1" applyBorder="1" applyAlignment="1">
      <alignment horizontal="left" vertical="top" wrapText="1"/>
    </xf>
    <xf numFmtId="0" fontId="21" fillId="2" borderId="14" xfId="0" applyFont="1" applyFill="1" applyBorder="1" applyAlignment="1">
      <alignment horizontal="left" vertical="top" wrapText="1"/>
    </xf>
    <xf numFmtId="0" fontId="21" fillId="2" borderId="15" xfId="0" applyFont="1" applyFill="1" applyBorder="1" applyAlignment="1">
      <alignment horizontal="left" vertical="top" wrapText="1"/>
    </xf>
    <xf numFmtId="0" fontId="21" fillId="2" borderId="10" xfId="0" applyFont="1" applyFill="1" applyBorder="1" applyAlignment="1">
      <alignment horizontal="left" vertical="top" wrapText="1"/>
    </xf>
    <xf numFmtId="0" fontId="21" fillId="2" borderId="11" xfId="0" applyFont="1" applyFill="1" applyBorder="1" applyAlignment="1">
      <alignment horizontal="left" vertical="top" wrapText="1"/>
    </xf>
    <xf numFmtId="0" fontId="21" fillId="2" borderId="12" xfId="0" applyFont="1" applyFill="1" applyBorder="1" applyAlignment="1">
      <alignment horizontal="left" vertical="top" wrapText="1"/>
    </xf>
    <xf numFmtId="0" fontId="21" fillId="2" borderId="1" xfId="0" applyFont="1" applyFill="1" applyBorder="1" applyAlignment="1">
      <alignment horizontal="left" vertical="top"/>
    </xf>
    <xf numFmtId="0" fontId="21" fillId="2" borderId="2" xfId="0" applyFont="1" applyFill="1" applyBorder="1" applyAlignment="1">
      <alignment horizontal="left" vertical="top"/>
    </xf>
    <xf numFmtId="0" fontId="21" fillId="2" borderId="3" xfId="0" applyFont="1" applyFill="1" applyBorder="1" applyAlignment="1">
      <alignment horizontal="left" vertical="top"/>
    </xf>
  </cellXfs>
  <cellStyles count="43">
    <cellStyle name="20% - Accent1" xfId="19" builtinId="30" customBuiltin="1"/>
    <cellStyle name="20% - Accent2" xfId="22" builtinId="34" customBuiltin="1"/>
    <cellStyle name="20% - Accent3" xfId="25" builtinId="38" customBuiltin="1"/>
    <cellStyle name="20% - Accent4" xfId="28" builtinId="42" customBuiltin="1"/>
    <cellStyle name="20% - Accent5" xfId="31" builtinId="46" customBuiltin="1"/>
    <cellStyle name="20% - Accent6" xfId="34" builtinId="50" customBuiltin="1"/>
    <cellStyle name="40% - Accent1" xfId="20" builtinId="31" customBuiltin="1"/>
    <cellStyle name="40% - Accent2" xfId="23" builtinId="35" customBuiltin="1"/>
    <cellStyle name="40% - Accent3" xfId="26" builtinId="39" customBuiltin="1"/>
    <cellStyle name="40% - Accent4" xfId="29" builtinId="43" customBuiltin="1"/>
    <cellStyle name="40% - Accent5" xfId="32" builtinId="47" customBuiltin="1"/>
    <cellStyle name="40% - Accent6" xfId="35" builtinId="51" customBuiltin="1"/>
    <cellStyle name="60% - Accent1 2" xfId="37" xr:uid="{00000000-0005-0000-0000-00000C000000}"/>
    <cellStyle name="60% - Accent2 2" xfId="38" xr:uid="{00000000-0005-0000-0000-00000D000000}"/>
    <cellStyle name="60% - Accent3 2" xfId="39" xr:uid="{00000000-0005-0000-0000-00000E000000}"/>
    <cellStyle name="60% - Accent4 2" xfId="40" xr:uid="{00000000-0005-0000-0000-00000F000000}"/>
    <cellStyle name="60% - Accent5 2" xfId="41" xr:uid="{00000000-0005-0000-0000-000010000000}"/>
    <cellStyle name="60% - Accent6 2" xfId="42" xr:uid="{00000000-0005-0000-0000-000011000000}"/>
    <cellStyle name="Accent1" xfId="18" builtinId="29" customBuiltin="1"/>
    <cellStyle name="Accent2" xfId="21" builtinId="33" customBuiltin="1"/>
    <cellStyle name="Accent3" xfId="24" builtinId="37" customBuiltin="1"/>
    <cellStyle name="Accent4" xfId="27" builtinId="41" customBuiltin="1"/>
    <cellStyle name="Accent5" xfId="30" builtinId="45" customBuiltin="1"/>
    <cellStyle name="Accent6" xfId="33" builtinId="49" customBuiltin="1"/>
    <cellStyle name="Bad" xfId="8" builtinId="27" customBuiltin="1"/>
    <cellStyle name="Calculation" xfId="11" builtinId="22" customBuiltin="1"/>
    <cellStyle name="Check Cell" xfId="13"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9" builtinId="20" customBuiltin="1"/>
    <cellStyle name="Linked Cell" xfId="12" builtinId="24" customBuiltin="1"/>
    <cellStyle name="Neutral 2" xfId="36" xr:uid="{00000000-0005-0000-0000-000023000000}"/>
    <cellStyle name="Normal" xfId="0" builtinId="0"/>
    <cellStyle name="Note" xfId="15" builtinId="10" customBuiltin="1"/>
    <cellStyle name="Output" xfId="10" builtinId="21" customBuiltin="1"/>
    <cellStyle name="Percent" xfId="1" builtinId="5"/>
    <cellStyle name="Title" xfId="2"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247</xdr:row>
      <xdr:rowOff>114300</xdr:rowOff>
    </xdr:from>
    <xdr:to>
      <xdr:col>2</xdr:col>
      <xdr:colOff>19050</xdr:colOff>
      <xdr:row>267</xdr:row>
      <xdr:rowOff>166688</xdr:rowOff>
    </xdr:to>
    <xdr:pic>
      <xdr:nvPicPr>
        <xdr:cNvPr id="3" name="Picture 2" descr="The SGPlot Procedure">
          <a:extLst>
            <a:ext uri="{FF2B5EF4-FFF2-40B4-BE49-F238E27FC236}">
              <a16:creationId xmlns:a16="http://schemas.microsoft.com/office/drawing/2014/main" id="{6BE2A9A7-E98C-41BF-9995-C65E59FA4A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5" y="53282850"/>
          <a:ext cx="5657850" cy="4243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383"/>
  <sheetViews>
    <sheetView tabSelected="1" topLeftCell="A373" workbookViewId="0"/>
  </sheetViews>
  <sheetFormatPr defaultColWidth="9.1796875" defaultRowHeight="14" x14ac:dyDescent="0.3"/>
  <cols>
    <col min="1" max="1" width="6.54296875" style="2" customWidth="1"/>
    <col min="2" max="2" width="84.453125" style="2" customWidth="1"/>
    <col min="3" max="3" width="16.453125" style="2" bestFit="1" customWidth="1"/>
    <col min="4" max="4" width="15.26953125" style="2" bestFit="1" customWidth="1"/>
    <col min="5" max="5" width="9.81640625" style="2" bestFit="1" customWidth="1"/>
    <col min="6" max="6" width="9.453125" style="2" bestFit="1" customWidth="1"/>
    <col min="7" max="7" width="9.1796875" style="2"/>
    <col min="8" max="9" width="13.453125" style="2" customWidth="1"/>
    <col min="10" max="16384" width="9.1796875" style="2"/>
  </cols>
  <sheetData>
    <row r="2" spans="1:4" x14ac:dyDescent="0.3">
      <c r="B2" s="3" t="s">
        <v>113</v>
      </c>
      <c r="C2" s="1"/>
    </row>
    <row r="3" spans="1:4" x14ac:dyDescent="0.3">
      <c r="B3" s="2" t="s">
        <v>81</v>
      </c>
      <c r="C3" s="4">
        <v>34</v>
      </c>
    </row>
    <row r="4" spans="1:4" x14ac:dyDescent="0.3">
      <c r="B4" s="2" t="s">
        <v>29</v>
      </c>
      <c r="C4" s="5">
        <v>33</v>
      </c>
    </row>
    <row r="5" spans="1:4" x14ac:dyDescent="0.3">
      <c r="B5" s="2" t="s">
        <v>82</v>
      </c>
      <c r="C5" s="6">
        <f>C4/C3</f>
        <v>0.97058823529411764</v>
      </c>
    </row>
    <row r="6" spans="1:4" x14ac:dyDescent="0.3">
      <c r="B6" s="2" t="s">
        <v>174</v>
      </c>
      <c r="C6" s="6"/>
    </row>
    <row r="7" spans="1:4" x14ac:dyDescent="0.3">
      <c r="B7" s="2" t="s">
        <v>80</v>
      </c>
    </row>
    <row r="8" spans="1:4" x14ac:dyDescent="0.3">
      <c r="B8" s="2" t="s">
        <v>176</v>
      </c>
    </row>
    <row r="10" spans="1:4" ht="14.5" thickBot="1" x14ac:dyDescent="0.35">
      <c r="A10" s="2" t="s">
        <v>83</v>
      </c>
      <c r="B10" s="2" t="s">
        <v>41</v>
      </c>
    </row>
    <row r="11" spans="1:4" s="7" customFormat="1" x14ac:dyDescent="0.3">
      <c r="B11" s="80" t="s">
        <v>2</v>
      </c>
      <c r="C11" s="81"/>
      <c r="D11" s="82"/>
    </row>
    <row r="12" spans="1:4" s="7" customFormat="1" x14ac:dyDescent="0.3">
      <c r="B12" s="8"/>
      <c r="C12" s="9" t="s">
        <v>30</v>
      </c>
      <c r="D12" s="10" t="s">
        <v>31</v>
      </c>
    </row>
    <row r="13" spans="1:4" s="7" customFormat="1" x14ac:dyDescent="0.3">
      <c r="B13" s="11" t="s">
        <v>33</v>
      </c>
      <c r="C13" s="12">
        <v>25</v>
      </c>
      <c r="D13" s="13">
        <f>C13/C17*100</f>
        <v>78.125</v>
      </c>
    </row>
    <row r="14" spans="1:4" s="7" customFormat="1" x14ac:dyDescent="0.3">
      <c r="B14" s="14" t="s">
        <v>114</v>
      </c>
      <c r="C14" s="15">
        <v>3</v>
      </c>
      <c r="D14" s="13">
        <f>C14/C17*100</f>
        <v>9.375</v>
      </c>
    </row>
    <row r="15" spans="1:4" s="7" customFormat="1" x14ac:dyDescent="0.3">
      <c r="B15" s="14" t="s">
        <v>35</v>
      </c>
      <c r="C15" s="15">
        <v>3</v>
      </c>
      <c r="D15" s="13">
        <f>C15/C17*100</f>
        <v>9.375</v>
      </c>
    </row>
    <row r="16" spans="1:4" s="7" customFormat="1" ht="14.5" thickBot="1" x14ac:dyDescent="0.35">
      <c r="B16" s="16" t="s">
        <v>34</v>
      </c>
      <c r="C16" s="17">
        <v>1</v>
      </c>
      <c r="D16" s="18">
        <f>C16/C17*100</f>
        <v>3.125</v>
      </c>
    </row>
    <row r="17" spans="1:4" s="7" customFormat="1" x14ac:dyDescent="0.3">
      <c r="B17" s="65"/>
      <c r="C17" s="19">
        <f>SUM(C13:C16)</f>
        <v>32</v>
      </c>
      <c r="D17" s="20">
        <f>SUM(D13:D16)</f>
        <v>100</v>
      </c>
    </row>
    <row r="18" spans="1:4" s="7" customFormat="1" x14ac:dyDescent="0.3">
      <c r="B18" s="65" t="s">
        <v>115</v>
      </c>
      <c r="C18" s="21"/>
      <c r="D18" s="21"/>
    </row>
    <row r="19" spans="1:4" s="7" customFormat="1" x14ac:dyDescent="0.3">
      <c r="B19" s="65"/>
      <c r="C19" s="21"/>
      <c r="D19" s="21"/>
    </row>
    <row r="20" spans="1:4" s="7" customFormat="1" ht="14.5" thickBot="1" x14ac:dyDescent="0.35">
      <c r="A20" s="2" t="s">
        <v>84</v>
      </c>
      <c r="B20" s="2" t="s">
        <v>41</v>
      </c>
    </row>
    <row r="21" spans="1:4" s="7" customFormat="1" x14ac:dyDescent="0.3">
      <c r="B21" s="71" t="s">
        <v>3</v>
      </c>
      <c r="C21" s="72"/>
      <c r="D21" s="73"/>
    </row>
    <row r="22" spans="1:4" s="7" customFormat="1" ht="18" customHeight="1" x14ac:dyDescent="0.3">
      <c r="B22" s="8"/>
      <c r="C22" s="22" t="s">
        <v>30</v>
      </c>
      <c r="D22" s="23" t="s">
        <v>31</v>
      </c>
    </row>
    <row r="23" spans="1:4" s="7" customFormat="1" ht="18" customHeight="1" x14ac:dyDescent="0.3">
      <c r="B23" s="11" t="s">
        <v>33</v>
      </c>
      <c r="C23" s="22">
        <v>19</v>
      </c>
      <c r="D23" s="13">
        <f>C23/C27*100</f>
        <v>59.375</v>
      </c>
    </row>
    <row r="24" spans="1:4" s="7" customFormat="1" ht="18" customHeight="1" x14ac:dyDescent="0.3">
      <c r="B24" s="11" t="s">
        <v>32</v>
      </c>
      <c r="C24" s="22">
        <v>7</v>
      </c>
      <c r="D24" s="13">
        <f>C24/C27*100</f>
        <v>21.875</v>
      </c>
    </row>
    <row r="25" spans="1:4" s="7" customFormat="1" x14ac:dyDescent="0.3">
      <c r="B25" s="11" t="s">
        <v>35</v>
      </c>
      <c r="C25" s="22">
        <v>3</v>
      </c>
      <c r="D25" s="13">
        <f>C25/C27*100</f>
        <v>9.375</v>
      </c>
    </row>
    <row r="26" spans="1:4" s="7" customFormat="1" ht="14.5" thickBot="1" x14ac:dyDescent="0.35">
      <c r="B26" s="16" t="s">
        <v>34</v>
      </c>
      <c r="C26" s="24">
        <v>3</v>
      </c>
      <c r="D26" s="25">
        <f>C26/C27*100</f>
        <v>9.375</v>
      </c>
    </row>
    <row r="27" spans="1:4" s="7" customFormat="1" x14ac:dyDescent="0.3">
      <c r="B27" s="65"/>
      <c r="C27" s="26">
        <f>SUM(C23:C26)</f>
        <v>32</v>
      </c>
      <c r="D27" s="27">
        <f>SUM(D23:D26)</f>
        <v>100</v>
      </c>
    </row>
    <row r="28" spans="1:4" s="7" customFormat="1" x14ac:dyDescent="0.3">
      <c r="B28" s="65" t="s">
        <v>54</v>
      </c>
      <c r="C28" s="21"/>
      <c r="D28" s="21"/>
    </row>
    <row r="29" spans="1:4" s="7" customFormat="1" x14ac:dyDescent="0.3">
      <c r="B29" s="28"/>
      <c r="C29" s="28"/>
      <c r="D29" s="28"/>
    </row>
    <row r="30" spans="1:4" s="7" customFormat="1" ht="14.5" thickBot="1" x14ac:dyDescent="0.35">
      <c r="A30" s="2" t="s">
        <v>85</v>
      </c>
      <c r="B30" s="2" t="s">
        <v>41</v>
      </c>
    </row>
    <row r="31" spans="1:4" s="7" customFormat="1" x14ac:dyDescent="0.3">
      <c r="B31" s="71" t="s">
        <v>4</v>
      </c>
      <c r="C31" s="72"/>
      <c r="D31" s="73"/>
    </row>
    <row r="32" spans="1:4" s="7" customFormat="1" ht="18" customHeight="1" x14ac:dyDescent="0.3">
      <c r="B32" s="8"/>
      <c r="C32" s="12" t="s">
        <v>30</v>
      </c>
      <c r="D32" s="29" t="s">
        <v>31</v>
      </c>
    </row>
    <row r="33" spans="1:4" s="7" customFormat="1" x14ac:dyDescent="0.3">
      <c r="B33" s="11" t="s">
        <v>33</v>
      </c>
      <c r="C33" s="12">
        <v>23</v>
      </c>
      <c r="D33" s="30">
        <f>C33/C36*100</f>
        <v>71.875</v>
      </c>
    </row>
    <row r="34" spans="1:4" s="7" customFormat="1" x14ac:dyDescent="0.3">
      <c r="B34" s="11" t="s">
        <v>32</v>
      </c>
      <c r="C34" s="12">
        <v>8</v>
      </c>
      <c r="D34" s="30">
        <f>C34/C36*100</f>
        <v>25</v>
      </c>
    </row>
    <row r="35" spans="1:4" s="7" customFormat="1" ht="14.5" thickBot="1" x14ac:dyDescent="0.35">
      <c r="B35" s="16" t="s">
        <v>35</v>
      </c>
      <c r="C35" s="17">
        <v>1</v>
      </c>
      <c r="D35" s="18">
        <f>C35/C36*100</f>
        <v>3.125</v>
      </c>
    </row>
    <row r="36" spans="1:4" s="7" customFormat="1" x14ac:dyDescent="0.3">
      <c r="B36" s="65"/>
      <c r="C36" s="19">
        <f>SUM(C33:C35)</f>
        <v>32</v>
      </c>
      <c r="D36" s="20">
        <f>SUM(D33:D35)</f>
        <v>100</v>
      </c>
    </row>
    <row r="37" spans="1:4" s="7" customFormat="1" x14ac:dyDescent="0.3">
      <c r="B37" s="65" t="s">
        <v>54</v>
      </c>
      <c r="C37" s="28"/>
      <c r="D37" s="28"/>
    </row>
    <row r="38" spans="1:4" s="7" customFormat="1" x14ac:dyDescent="0.3">
      <c r="B38" s="31"/>
    </row>
    <row r="39" spans="1:4" s="7" customFormat="1" ht="14.5" thickBot="1" x14ac:dyDescent="0.35">
      <c r="A39" s="2" t="s">
        <v>86</v>
      </c>
      <c r="B39" s="2" t="s">
        <v>41</v>
      </c>
    </row>
    <row r="40" spans="1:4" s="7" customFormat="1" x14ac:dyDescent="0.3">
      <c r="B40" s="71" t="s">
        <v>5</v>
      </c>
      <c r="C40" s="72"/>
      <c r="D40" s="73"/>
    </row>
    <row r="41" spans="1:4" s="7" customFormat="1" ht="18" customHeight="1" x14ac:dyDescent="0.3">
      <c r="B41" s="11"/>
      <c r="C41" s="12" t="s">
        <v>30</v>
      </c>
      <c r="D41" s="29" t="s">
        <v>31</v>
      </c>
    </row>
    <row r="42" spans="1:4" s="7" customFormat="1" x14ac:dyDescent="0.3">
      <c r="B42" s="11" t="s">
        <v>33</v>
      </c>
      <c r="C42" s="22">
        <v>22</v>
      </c>
      <c r="D42" s="13">
        <f>C42/C45*100</f>
        <v>68.75</v>
      </c>
    </row>
    <row r="43" spans="1:4" s="7" customFormat="1" x14ac:dyDescent="0.3">
      <c r="B43" s="11" t="s">
        <v>32</v>
      </c>
      <c r="C43" s="22">
        <v>8</v>
      </c>
      <c r="D43" s="13">
        <f>C43/C45*100</f>
        <v>25</v>
      </c>
    </row>
    <row r="44" spans="1:4" s="7" customFormat="1" ht="14.5" thickBot="1" x14ac:dyDescent="0.35">
      <c r="B44" s="16" t="s">
        <v>35</v>
      </c>
      <c r="C44" s="24">
        <v>2</v>
      </c>
      <c r="D44" s="25">
        <f>C44/C45*100</f>
        <v>6.25</v>
      </c>
    </row>
    <row r="45" spans="1:4" s="7" customFormat="1" x14ac:dyDescent="0.3">
      <c r="B45" s="65"/>
      <c r="C45" s="26">
        <f>SUM(C42:C44)</f>
        <v>32</v>
      </c>
      <c r="D45" s="27">
        <f>SUM(D42:D44)</f>
        <v>100</v>
      </c>
    </row>
    <row r="46" spans="1:4" s="7" customFormat="1" x14ac:dyDescent="0.3">
      <c r="B46" s="65" t="s">
        <v>54</v>
      </c>
      <c r="C46" s="65"/>
      <c r="D46" s="65"/>
    </row>
    <row r="47" spans="1:4" s="7" customFormat="1" x14ac:dyDescent="0.3">
      <c r="B47" s="28"/>
      <c r="C47" s="28"/>
      <c r="D47" s="28"/>
    </row>
    <row r="48" spans="1:4" s="7" customFormat="1" ht="14.5" thickBot="1" x14ac:dyDescent="0.35">
      <c r="A48" s="2" t="s">
        <v>87</v>
      </c>
      <c r="B48" s="2" t="s">
        <v>41</v>
      </c>
    </row>
    <row r="49" spans="1:4" s="7" customFormat="1" x14ac:dyDescent="0.3">
      <c r="B49" s="71" t="s">
        <v>50</v>
      </c>
      <c r="C49" s="72"/>
      <c r="D49" s="73"/>
    </row>
    <row r="50" spans="1:4" s="7" customFormat="1" ht="18" customHeight="1" x14ac:dyDescent="0.3">
      <c r="B50" s="8"/>
      <c r="C50" s="12" t="s">
        <v>30</v>
      </c>
      <c r="D50" s="29" t="s">
        <v>31</v>
      </c>
    </row>
    <row r="51" spans="1:4" s="7" customFormat="1" ht="18" customHeight="1" x14ac:dyDescent="0.3">
      <c r="B51" s="11" t="s">
        <v>33</v>
      </c>
      <c r="C51" s="12">
        <v>30</v>
      </c>
      <c r="D51" s="30">
        <f>C51/C53*100</f>
        <v>93.75</v>
      </c>
    </row>
    <row r="52" spans="1:4" s="7" customFormat="1" ht="14.5" thickBot="1" x14ac:dyDescent="0.35">
      <c r="B52" s="16" t="s">
        <v>32</v>
      </c>
      <c r="C52" s="17">
        <v>2</v>
      </c>
      <c r="D52" s="18">
        <f>C52/C53*100</f>
        <v>6.25</v>
      </c>
    </row>
    <row r="53" spans="1:4" s="7" customFormat="1" x14ac:dyDescent="0.3">
      <c r="B53" s="65"/>
      <c r="C53" s="19">
        <f>SUM(C51:C52)</f>
        <v>32</v>
      </c>
      <c r="D53" s="20">
        <f>SUM(D51:D52)</f>
        <v>100</v>
      </c>
    </row>
    <row r="54" spans="1:4" s="7" customFormat="1" x14ac:dyDescent="0.3">
      <c r="B54" s="65" t="s">
        <v>54</v>
      </c>
      <c r="C54" s="65"/>
      <c r="D54" s="65"/>
    </row>
    <row r="55" spans="1:4" s="7" customFormat="1" x14ac:dyDescent="0.3">
      <c r="B55" s="31"/>
    </row>
    <row r="56" spans="1:4" s="7" customFormat="1" ht="14.5" thickBot="1" x14ac:dyDescent="0.35">
      <c r="A56" s="2" t="s">
        <v>88</v>
      </c>
      <c r="B56" s="2" t="s">
        <v>41</v>
      </c>
    </row>
    <row r="57" spans="1:4" s="7" customFormat="1" ht="14.5" thickBot="1" x14ac:dyDescent="0.35">
      <c r="B57" s="80" t="s">
        <v>51</v>
      </c>
      <c r="C57" s="81"/>
      <c r="D57" s="82"/>
    </row>
    <row r="58" spans="1:4" s="7" customFormat="1" ht="18" customHeight="1" x14ac:dyDescent="0.3">
      <c r="B58" s="32"/>
      <c r="C58" s="33" t="s">
        <v>30</v>
      </c>
      <c r="D58" s="34" t="s">
        <v>31</v>
      </c>
    </row>
    <row r="59" spans="1:4" s="7" customFormat="1" ht="18" customHeight="1" x14ac:dyDescent="0.3">
      <c r="B59" s="35" t="s">
        <v>33</v>
      </c>
      <c r="C59" s="36">
        <v>19</v>
      </c>
      <c r="D59" s="37">
        <f>C59/C63*100</f>
        <v>61.29032258064516</v>
      </c>
    </row>
    <row r="60" spans="1:4" s="7" customFormat="1" ht="18" customHeight="1" x14ac:dyDescent="0.3">
      <c r="B60" s="35" t="s">
        <v>32</v>
      </c>
      <c r="C60" s="36">
        <v>8</v>
      </c>
      <c r="D60" s="37">
        <f>C60/C63*100</f>
        <v>25.806451612903224</v>
      </c>
    </row>
    <row r="61" spans="1:4" s="7" customFormat="1" x14ac:dyDescent="0.3">
      <c r="B61" s="11" t="s">
        <v>35</v>
      </c>
      <c r="C61" s="22">
        <v>3</v>
      </c>
      <c r="D61" s="37">
        <f>C61/C63*100</f>
        <v>9.67741935483871</v>
      </c>
    </row>
    <row r="62" spans="1:4" s="7" customFormat="1" ht="14.5" thickBot="1" x14ac:dyDescent="0.35">
      <c r="B62" s="16" t="s">
        <v>34</v>
      </c>
      <c r="C62" s="24">
        <v>1</v>
      </c>
      <c r="D62" s="25">
        <f>C62/C63*100</f>
        <v>3.225806451612903</v>
      </c>
    </row>
    <row r="63" spans="1:4" s="7" customFormat="1" x14ac:dyDescent="0.3">
      <c r="B63" s="65"/>
      <c r="C63" s="26">
        <f>SUM(C59:C62)</f>
        <v>31</v>
      </c>
      <c r="D63" s="27">
        <f>SUM(D59:D62)</f>
        <v>99.999999999999986</v>
      </c>
    </row>
    <row r="64" spans="1:4" s="7" customFormat="1" x14ac:dyDescent="0.3">
      <c r="B64" s="65" t="s">
        <v>98</v>
      </c>
      <c r="C64" s="65"/>
      <c r="D64" s="65"/>
    </row>
    <row r="65" spans="1:4" s="7" customFormat="1" x14ac:dyDescent="0.3">
      <c r="B65" s="31"/>
    </row>
    <row r="66" spans="1:4" s="7" customFormat="1" ht="14.5" thickBot="1" x14ac:dyDescent="0.35">
      <c r="A66" s="2" t="s">
        <v>89</v>
      </c>
      <c r="B66" s="2" t="s">
        <v>41</v>
      </c>
    </row>
    <row r="67" spans="1:4" s="7" customFormat="1" ht="14.5" thickBot="1" x14ac:dyDescent="0.35">
      <c r="B67" s="80" t="s">
        <v>6</v>
      </c>
      <c r="C67" s="81"/>
      <c r="D67" s="82"/>
    </row>
    <row r="68" spans="1:4" s="7" customFormat="1" ht="18" customHeight="1" x14ac:dyDescent="0.3">
      <c r="B68" s="32"/>
      <c r="C68" s="38" t="s">
        <v>30</v>
      </c>
      <c r="D68" s="39" t="s">
        <v>31</v>
      </c>
    </row>
    <row r="69" spans="1:4" s="7" customFormat="1" x14ac:dyDescent="0.3">
      <c r="B69" s="11" t="s">
        <v>33</v>
      </c>
      <c r="C69" s="12">
        <v>21</v>
      </c>
      <c r="D69" s="30">
        <f>C69/C72*100</f>
        <v>70</v>
      </c>
    </row>
    <row r="70" spans="1:4" s="7" customFormat="1" x14ac:dyDescent="0.3">
      <c r="B70" s="14" t="s">
        <v>32</v>
      </c>
      <c r="C70" s="15">
        <v>8</v>
      </c>
      <c r="D70" s="30">
        <f>C70/C72*100</f>
        <v>26.666666666666668</v>
      </c>
    </row>
    <row r="71" spans="1:4" s="7" customFormat="1" ht="14.5" thickBot="1" x14ac:dyDescent="0.35">
      <c r="B71" s="16" t="s">
        <v>35</v>
      </c>
      <c r="C71" s="17">
        <v>1</v>
      </c>
      <c r="D71" s="18">
        <f>C71/C72*100</f>
        <v>3.3333333333333335</v>
      </c>
    </row>
    <row r="72" spans="1:4" s="7" customFormat="1" x14ac:dyDescent="0.3">
      <c r="B72" s="65"/>
      <c r="C72" s="19">
        <f>SUM(C69:C71)</f>
        <v>30</v>
      </c>
      <c r="D72" s="20">
        <f>SUM(D69:D71)</f>
        <v>100</v>
      </c>
    </row>
    <row r="73" spans="1:4" s="7" customFormat="1" x14ac:dyDescent="0.3">
      <c r="B73" s="65" t="s">
        <v>116</v>
      </c>
      <c r="C73" s="65"/>
      <c r="D73" s="65"/>
    </row>
    <row r="74" spans="1:4" s="7" customFormat="1" ht="14.5" thickBot="1" x14ac:dyDescent="0.35">
      <c r="B74" s="65"/>
      <c r="C74" s="65"/>
      <c r="D74" s="65"/>
    </row>
    <row r="75" spans="1:4" s="7" customFormat="1" x14ac:dyDescent="0.3">
      <c r="A75" s="7" t="s">
        <v>68</v>
      </c>
      <c r="B75" s="80" t="s">
        <v>52</v>
      </c>
      <c r="C75" s="81"/>
      <c r="D75" s="82"/>
    </row>
    <row r="76" spans="1:4" s="7" customFormat="1" ht="18" customHeight="1" x14ac:dyDescent="0.3">
      <c r="B76" s="11"/>
      <c r="C76" s="12" t="s">
        <v>30</v>
      </c>
      <c r="D76" s="29" t="s">
        <v>31</v>
      </c>
    </row>
    <row r="77" spans="1:4" s="7" customFormat="1" x14ac:dyDescent="0.3">
      <c r="B77" s="57" t="s">
        <v>118</v>
      </c>
      <c r="C77" s="12">
        <v>1</v>
      </c>
      <c r="D77" s="30">
        <f>C77/C88*100</f>
        <v>9.0909090909090917</v>
      </c>
    </row>
    <row r="78" spans="1:4" s="7" customFormat="1" x14ac:dyDescent="0.3">
      <c r="B78" s="57" t="s">
        <v>119</v>
      </c>
      <c r="C78" s="12">
        <v>1</v>
      </c>
      <c r="D78" s="30">
        <f>C78/C88*100</f>
        <v>9.0909090909090917</v>
      </c>
    </row>
    <row r="79" spans="1:4" s="7" customFormat="1" x14ac:dyDescent="0.3">
      <c r="B79" s="57" t="s">
        <v>120</v>
      </c>
      <c r="C79" s="12">
        <v>1</v>
      </c>
      <c r="D79" s="30">
        <f>C79/C88*100</f>
        <v>9.0909090909090917</v>
      </c>
    </row>
    <row r="80" spans="1:4" s="7" customFormat="1" ht="28" x14ac:dyDescent="0.3">
      <c r="B80" s="57" t="s">
        <v>121</v>
      </c>
      <c r="C80" s="12">
        <v>1</v>
      </c>
      <c r="D80" s="30">
        <f>C80/C88*100</f>
        <v>9.0909090909090917</v>
      </c>
    </row>
    <row r="81" spans="1:4" s="7" customFormat="1" ht="70" x14ac:dyDescent="0.3">
      <c r="B81" s="57" t="s">
        <v>122</v>
      </c>
      <c r="C81" s="12">
        <v>1</v>
      </c>
      <c r="D81" s="30">
        <f>C81/C88*100</f>
        <v>9.0909090909090917</v>
      </c>
    </row>
    <row r="82" spans="1:4" s="7" customFormat="1" ht="28" x14ac:dyDescent="0.3">
      <c r="B82" s="57" t="s">
        <v>123</v>
      </c>
      <c r="C82" s="12">
        <v>1</v>
      </c>
      <c r="D82" s="30">
        <f>C82/C88*100</f>
        <v>9.0909090909090917</v>
      </c>
    </row>
    <row r="83" spans="1:4" s="7" customFormat="1" ht="28" x14ac:dyDescent="0.3">
      <c r="B83" s="57" t="s">
        <v>124</v>
      </c>
      <c r="C83" s="12">
        <v>1</v>
      </c>
      <c r="D83" s="30">
        <f>C83/C88*100</f>
        <v>9.0909090909090917</v>
      </c>
    </row>
    <row r="84" spans="1:4" s="7" customFormat="1" x14ac:dyDescent="0.3">
      <c r="B84" s="57" t="s">
        <v>125</v>
      </c>
      <c r="C84" s="12">
        <v>1</v>
      </c>
      <c r="D84" s="30">
        <f>C84/C88*100</f>
        <v>9.0909090909090917</v>
      </c>
    </row>
    <row r="85" spans="1:4" s="7" customFormat="1" ht="42" x14ac:dyDescent="0.3">
      <c r="B85" s="57" t="s">
        <v>126</v>
      </c>
      <c r="C85" s="12">
        <v>1</v>
      </c>
      <c r="D85" s="30">
        <f>C85/C88*100</f>
        <v>9.0909090909090917</v>
      </c>
    </row>
    <row r="86" spans="1:4" s="7" customFormat="1" ht="28" x14ac:dyDescent="0.3">
      <c r="B86" s="57" t="s">
        <v>127</v>
      </c>
      <c r="C86" s="12">
        <v>1</v>
      </c>
      <c r="D86" s="30">
        <f>C86/C88*100</f>
        <v>9.0909090909090917</v>
      </c>
    </row>
    <row r="87" spans="1:4" s="7" customFormat="1" ht="14.5" thickBot="1" x14ac:dyDescent="0.35">
      <c r="B87" s="58" t="s">
        <v>128</v>
      </c>
      <c r="C87" s="17">
        <v>1</v>
      </c>
      <c r="D87" s="18">
        <f>C87/C88*100</f>
        <v>9.0909090909090917</v>
      </c>
    </row>
    <row r="88" spans="1:4" s="7" customFormat="1" x14ac:dyDescent="0.3">
      <c r="B88" s="59"/>
      <c r="C88" s="19">
        <f>SUM(C77:C87)</f>
        <v>11</v>
      </c>
      <c r="D88" s="20">
        <f>SUM(D77:D87)</f>
        <v>100.00000000000001</v>
      </c>
    </row>
    <row r="89" spans="1:4" s="7" customFormat="1" x14ac:dyDescent="0.3">
      <c r="B89" s="7" t="s">
        <v>117</v>
      </c>
    </row>
    <row r="90" spans="1:4" s="7" customFormat="1" x14ac:dyDescent="0.3"/>
    <row r="91" spans="1:4" s="7" customFormat="1" ht="14.5" thickBot="1" x14ac:dyDescent="0.35">
      <c r="A91" s="7" t="s">
        <v>90</v>
      </c>
      <c r="B91" s="2" t="s">
        <v>41</v>
      </c>
      <c r="C91" s="40"/>
      <c r="D91" s="40"/>
    </row>
    <row r="92" spans="1:4" s="7" customFormat="1" x14ac:dyDescent="0.3">
      <c r="B92" s="77" t="s">
        <v>7</v>
      </c>
      <c r="C92" s="78"/>
      <c r="D92" s="79"/>
    </row>
    <row r="93" spans="1:4" s="7" customFormat="1" ht="18" customHeight="1" x14ac:dyDescent="0.3">
      <c r="B93" s="41"/>
      <c r="C93" s="42" t="s">
        <v>30</v>
      </c>
      <c r="D93" s="43" t="s">
        <v>31</v>
      </c>
    </row>
    <row r="94" spans="1:4" s="7" customFormat="1" x14ac:dyDescent="0.3">
      <c r="B94" s="41" t="s">
        <v>33</v>
      </c>
      <c r="C94" s="42">
        <v>24</v>
      </c>
      <c r="D94" s="44">
        <f>C94/C96*100</f>
        <v>75</v>
      </c>
    </row>
    <row r="95" spans="1:4" ht="14.5" thickBot="1" x14ac:dyDescent="0.35">
      <c r="B95" s="45" t="s">
        <v>32</v>
      </c>
      <c r="C95" s="46">
        <v>8</v>
      </c>
      <c r="D95" s="47">
        <f>C95/C96*100</f>
        <v>25</v>
      </c>
    </row>
    <row r="96" spans="1:4" x14ac:dyDescent="0.3">
      <c r="B96" s="66"/>
      <c r="C96" s="60">
        <f>SUM(C94:C95)</f>
        <v>32</v>
      </c>
      <c r="D96" s="61">
        <f>SUM(D94:D95)</f>
        <v>100</v>
      </c>
    </row>
    <row r="97" spans="1:4" x14ac:dyDescent="0.3">
      <c r="B97" s="7" t="s">
        <v>54</v>
      </c>
      <c r="C97" s="7"/>
      <c r="D97" s="7"/>
    </row>
    <row r="98" spans="1:4" x14ac:dyDescent="0.3">
      <c r="B98" s="66"/>
      <c r="C98" s="66"/>
      <c r="D98" s="66"/>
    </row>
    <row r="99" spans="1:4" ht="14.5" thickBot="1" x14ac:dyDescent="0.35">
      <c r="A99" s="7" t="s">
        <v>91</v>
      </c>
      <c r="B99" s="2" t="s">
        <v>41</v>
      </c>
      <c r="C99" s="40"/>
      <c r="D99" s="40"/>
    </row>
    <row r="100" spans="1:4" x14ac:dyDescent="0.3">
      <c r="B100" s="77" t="s">
        <v>8</v>
      </c>
      <c r="C100" s="78"/>
      <c r="D100" s="79"/>
    </row>
    <row r="101" spans="1:4" ht="18" customHeight="1" x14ac:dyDescent="0.3">
      <c r="B101" s="41"/>
      <c r="C101" s="42" t="s">
        <v>30</v>
      </c>
      <c r="D101" s="43" t="s">
        <v>31</v>
      </c>
    </row>
    <row r="102" spans="1:4" ht="18" customHeight="1" x14ac:dyDescent="0.3">
      <c r="B102" s="41" t="s">
        <v>33</v>
      </c>
      <c r="C102" s="42">
        <v>22</v>
      </c>
      <c r="D102" s="44">
        <f>C102/C104*100</f>
        <v>68.75</v>
      </c>
    </row>
    <row r="103" spans="1:4" ht="14.5" thickBot="1" x14ac:dyDescent="0.35">
      <c r="B103" s="45" t="s">
        <v>32</v>
      </c>
      <c r="C103" s="46">
        <v>10</v>
      </c>
      <c r="D103" s="47">
        <f>C103/C104*100</f>
        <v>31.25</v>
      </c>
    </row>
    <row r="104" spans="1:4" x14ac:dyDescent="0.3">
      <c r="B104" s="66"/>
      <c r="C104" s="60">
        <f>SUM(C102:C103)</f>
        <v>32</v>
      </c>
      <c r="D104" s="61">
        <f>SUM(D102:D103)</f>
        <v>100</v>
      </c>
    </row>
    <row r="105" spans="1:4" x14ac:dyDescent="0.3">
      <c r="B105" s="7" t="s">
        <v>54</v>
      </c>
      <c r="C105" s="7"/>
      <c r="D105" s="7"/>
    </row>
    <row r="106" spans="1:4" x14ac:dyDescent="0.3">
      <c r="B106" s="48"/>
      <c r="C106" s="40"/>
      <c r="D106" s="40"/>
    </row>
    <row r="107" spans="1:4" ht="14.5" thickBot="1" x14ac:dyDescent="0.35">
      <c r="A107" s="7" t="s">
        <v>92</v>
      </c>
      <c r="B107" s="2" t="s">
        <v>41</v>
      </c>
      <c r="C107" s="40"/>
      <c r="D107" s="40"/>
    </row>
    <row r="108" spans="1:4" x14ac:dyDescent="0.3">
      <c r="B108" s="77" t="s">
        <v>9</v>
      </c>
      <c r="C108" s="78"/>
      <c r="D108" s="79"/>
    </row>
    <row r="109" spans="1:4" ht="18" customHeight="1" x14ac:dyDescent="0.3">
      <c r="B109" s="41"/>
      <c r="C109" s="42" t="s">
        <v>30</v>
      </c>
      <c r="D109" s="43" t="s">
        <v>31</v>
      </c>
    </row>
    <row r="110" spans="1:4" ht="18" customHeight="1" x14ac:dyDescent="0.3">
      <c r="B110" s="41" t="s">
        <v>33</v>
      </c>
      <c r="C110" s="42">
        <v>21</v>
      </c>
      <c r="D110" s="44">
        <f>C110/C113*100</f>
        <v>67.741935483870961</v>
      </c>
    </row>
    <row r="111" spans="1:4" ht="18" customHeight="1" x14ac:dyDescent="0.3">
      <c r="B111" s="62" t="s">
        <v>32</v>
      </c>
      <c r="C111" s="63">
        <v>7</v>
      </c>
      <c r="D111" s="44">
        <f>C111/C113*100</f>
        <v>22.58064516129032</v>
      </c>
    </row>
    <row r="112" spans="1:4" ht="14.5" thickBot="1" x14ac:dyDescent="0.35">
      <c r="B112" s="45" t="s">
        <v>35</v>
      </c>
      <c r="C112" s="46">
        <v>3</v>
      </c>
      <c r="D112" s="47">
        <f>C112/C113*100</f>
        <v>9.67741935483871</v>
      </c>
    </row>
    <row r="113" spans="1:4" x14ac:dyDescent="0.3">
      <c r="B113" s="66"/>
      <c r="C113" s="60">
        <f>SUM(C110:C112)</f>
        <v>31</v>
      </c>
      <c r="D113" s="61">
        <f>SUM(D110:D112)</f>
        <v>99.999999999999986</v>
      </c>
    </row>
    <row r="114" spans="1:4" x14ac:dyDescent="0.3">
      <c r="B114" s="7" t="s">
        <v>98</v>
      </c>
      <c r="C114" s="7"/>
      <c r="D114" s="7"/>
    </row>
    <row r="115" spans="1:4" x14ac:dyDescent="0.3">
      <c r="B115" s="48"/>
      <c r="C115" s="40"/>
      <c r="D115" s="40"/>
    </row>
    <row r="116" spans="1:4" ht="14.5" thickBot="1" x14ac:dyDescent="0.35">
      <c r="A116" s="7" t="s">
        <v>93</v>
      </c>
      <c r="B116" s="2" t="s">
        <v>41</v>
      </c>
      <c r="C116" s="40"/>
      <c r="D116" s="40"/>
    </row>
    <row r="117" spans="1:4" x14ac:dyDescent="0.3">
      <c r="B117" s="77" t="s">
        <v>10</v>
      </c>
      <c r="C117" s="78"/>
      <c r="D117" s="79"/>
    </row>
    <row r="118" spans="1:4" ht="18" customHeight="1" x14ac:dyDescent="0.3">
      <c r="B118" s="41"/>
      <c r="C118" s="42" t="s">
        <v>30</v>
      </c>
      <c r="D118" s="43" t="s">
        <v>31</v>
      </c>
    </row>
    <row r="119" spans="1:4" ht="18" customHeight="1" x14ac:dyDescent="0.3">
      <c r="B119" s="41" t="s">
        <v>33</v>
      </c>
      <c r="C119" s="42">
        <v>24</v>
      </c>
      <c r="D119" s="44">
        <f>C119/C122*100</f>
        <v>80</v>
      </c>
    </row>
    <row r="120" spans="1:4" ht="18" customHeight="1" x14ac:dyDescent="0.3">
      <c r="B120" s="62" t="s">
        <v>32</v>
      </c>
      <c r="C120" s="63">
        <v>5</v>
      </c>
      <c r="D120" s="44">
        <f>C120/C122*100</f>
        <v>16.666666666666664</v>
      </c>
    </row>
    <row r="121" spans="1:4" ht="14.5" thickBot="1" x14ac:dyDescent="0.35">
      <c r="B121" s="45" t="s">
        <v>35</v>
      </c>
      <c r="C121" s="46">
        <v>1</v>
      </c>
      <c r="D121" s="47">
        <f>C121/C122*100</f>
        <v>3.3333333333333335</v>
      </c>
    </row>
    <row r="122" spans="1:4" x14ac:dyDescent="0.3">
      <c r="B122" s="66"/>
      <c r="C122" s="60">
        <f>SUM(C119:C121)</f>
        <v>30</v>
      </c>
      <c r="D122" s="61">
        <f>SUM(D119:D121)</f>
        <v>99.999999999999986</v>
      </c>
    </row>
    <row r="123" spans="1:4" x14ac:dyDescent="0.3">
      <c r="B123" s="7" t="s">
        <v>116</v>
      </c>
      <c r="C123" s="7"/>
      <c r="D123" s="7"/>
    </row>
    <row r="124" spans="1:4" x14ac:dyDescent="0.3">
      <c r="B124" s="48"/>
      <c r="C124" s="40"/>
      <c r="D124" s="40"/>
    </row>
    <row r="125" spans="1:4" ht="14.5" thickBot="1" x14ac:dyDescent="0.35">
      <c r="A125" s="7" t="s">
        <v>94</v>
      </c>
      <c r="B125" s="2" t="s">
        <v>41</v>
      </c>
      <c r="C125" s="40"/>
      <c r="D125" s="40"/>
    </row>
    <row r="126" spans="1:4" x14ac:dyDescent="0.3">
      <c r="B126" s="77" t="s">
        <v>11</v>
      </c>
      <c r="C126" s="78"/>
      <c r="D126" s="79"/>
    </row>
    <row r="127" spans="1:4" ht="18" customHeight="1" x14ac:dyDescent="0.3">
      <c r="B127" s="41"/>
      <c r="C127" s="42" t="s">
        <v>30</v>
      </c>
      <c r="D127" s="43" t="s">
        <v>31</v>
      </c>
    </row>
    <row r="128" spans="1:4" ht="18" customHeight="1" x14ac:dyDescent="0.3">
      <c r="B128" s="41" t="s">
        <v>33</v>
      </c>
      <c r="C128" s="42">
        <v>23</v>
      </c>
      <c r="D128" s="44">
        <f>C128/C131*100</f>
        <v>79.310344827586206</v>
      </c>
    </row>
    <row r="129" spans="1:4" ht="18" customHeight="1" x14ac:dyDescent="0.3">
      <c r="B129" s="62" t="s">
        <v>32</v>
      </c>
      <c r="C129" s="63">
        <v>5</v>
      </c>
      <c r="D129" s="44">
        <f>C129/C131*100</f>
        <v>17.241379310344829</v>
      </c>
    </row>
    <row r="130" spans="1:4" ht="14.5" thickBot="1" x14ac:dyDescent="0.35">
      <c r="B130" s="45" t="s">
        <v>35</v>
      </c>
      <c r="C130" s="46">
        <v>1</v>
      </c>
      <c r="D130" s="47">
        <f>C130/C131*100</f>
        <v>3.4482758620689653</v>
      </c>
    </row>
    <row r="131" spans="1:4" x14ac:dyDescent="0.3">
      <c r="B131" s="66"/>
      <c r="C131" s="60">
        <f>SUM(C128:C130)</f>
        <v>29</v>
      </c>
      <c r="D131" s="61">
        <f>SUM(D128:D130)</f>
        <v>100</v>
      </c>
    </row>
    <row r="132" spans="1:4" x14ac:dyDescent="0.3">
      <c r="B132" s="7" t="s">
        <v>55</v>
      </c>
      <c r="C132" s="7"/>
      <c r="D132" s="7"/>
    </row>
    <row r="133" spans="1:4" x14ac:dyDescent="0.3">
      <c r="B133" s="48"/>
      <c r="C133" s="40"/>
      <c r="D133" s="40"/>
    </row>
    <row r="134" spans="1:4" ht="14.5" thickBot="1" x14ac:dyDescent="0.35">
      <c r="A134" s="7" t="s">
        <v>95</v>
      </c>
      <c r="B134" s="2" t="s">
        <v>41</v>
      </c>
      <c r="C134" s="40"/>
      <c r="D134" s="40"/>
    </row>
    <row r="135" spans="1:4" x14ac:dyDescent="0.3">
      <c r="B135" s="77" t="s">
        <v>12</v>
      </c>
      <c r="C135" s="78"/>
      <c r="D135" s="79"/>
    </row>
    <row r="136" spans="1:4" ht="18" customHeight="1" x14ac:dyDescent="0.3">
      <c r="B136" s="41"/>
      <c r="C136" s="42" t="s">
        <v>30</v>
      </c>
      <c r="D136" s="43" t="s">
        <v>31</v>
      </c>
    </row>
    <row r="137" spans="1:4" ht="18" customHeight="1" x14ac:dyDescent="0.3">
      <c r="B137" s="41" t="s">
        <v>33</v>
      </c>
      <c r="C137" s="42">
        <v>26</v>
      </c>
      <c r="D137" s="44">
        <f>C137/C139*100</f>
        <v>86.666666666666671</v>
      </c>
    </row>
    <row r="138" spans="1:4" ht="14.5" thickBot="1" x14ac:dyDescent="0.35">
      <c r="B138" s="45" t="s">
        <v>32</v>
      </c>
      <c r="C138" s="46">
        <v>4</v>
      </c>
      <c r="D138" s="47">
        <f>C138/C139*100</f>
        <v>13.333333333333334</v>
      </c>
    </row>
    <row r="139" spans="1:4" x14ac:dyDescent="0.3">
      <c r="B139" s="66"/>
      <c r="C139" s="60">
        <f>SUM(C137:C138)</f>
        <v>30</v>
      </c>
      <c r="D139" s="61">
        <f>SUM(D137:D138)</f>
        <v>100</v>
      </c>
    </row>
    <row r="140" spans="1:4" x14ac:dyDescent="0.3">
      <c r="B140" s="7" t="s">
        <v>116</v>
      </c>
      <c r="C140" s="7"/>
      <c r="D140" s="7"/>
    </row>
    <row r="141" spans="1:4" ht="14.5" thickBot="1" x14ac:dyDescent="0.35">
      <c r="B141" s="40"/>
      <c r="C141" s="40"/>
      <c r="D141" s="40"/>
    </row>
    <row r="142" spans="1:4" ht="14.5" thickBot="1" x14ac:dyDescent="0.35">
      <c r="A142" s="7" t="s">
        <v>70</v>
      </c>
      <c r="B142" s="80" t="s">
        <v>52</v>
      </c>
      <c r="C142" s="81"/>
      <c r="D142" s="82"/>
    </row>
    <row r="143" spans="1:4" ht="18" customHeight="1" x14ac:dyDescent="0.3">
      <c r="B143" s="49"/>
      <c r="C143" s="38" t="s">
        <v>30</v>
      </c>
      <c r="D143" s="39" t="s">
        <v>31</v>
      </c>
    </row>
    <row r="144" spans="1:4" ht="56" x14ac:dyDescent="0.3">
      <c r="B144" s="57" t="s">
        <v>129</v>
      </c>
      <c r="C144" s="12">
        <v>1</v>
      </c>
      <c r="D144" s="30">
        <f>C144/C153*100</f>
        <v>11.111111111111111</v>
      </c>
    </row>
    <row r="145" spans="1:4" x14ac:dyDescent="0.3">
      <c r="B145" s="57" t="s">
        <v>130</v>
      </c>
      <c r="C145" s="12">
        <v>1</v>
      </c>
      <c r="D145" s="30">
        <f>C145/C153*100</f>
        <v>11.111111111111111</v>
      </c>
    </row>
    <row r="146" spans="1:4" x14ac:dyDescent="0.3">
      <c r="B146" s="57" t="s">
        <v>131</v>
      </c>
      <c r="C146" s="12">
        <v>1</v>
      </c>
      <c r="D146" s="30">
        <f>C146/C153*100</f>
        <v>11.111111111111111</v>
      </c>
    </row>
    <row r="147" spans="1:4" ht="56" x14ac:dyDescent="0.3">
      <c r="B147" s="57" t="s">
        <v>132</v>
      </c>
      <c r="C147" s="12">
        <v>1</v>
      </c>
      <c r="D147" s="30">
        <f>C147/C153*100</f>
        <v>11.111111111111111</v>
      </c>
    </row>
    <row r="148" spans="1:4" x14ac:dyDescent="0.3">
      <c r="B148" s="57" t="s">
        <v>133</v>
      </c>
      <c r="C148" s="12">
        <v>1</v>
      </c>
      <c r="D148" s="30">
        <f>C148/C153*100</f>
        <v>11.111111111111111</v>
      </c>
    </row>
    <row r="149" spans="1:4" ht="28" x14ac:dyDescent="0.3">
      <c r="B149" s="57" t="s">
        <v>134</v>
      </c>
      <c r="C149" s="12">
        <v>1</v>
      </c>
      <c r="D149" s="30">
        <f>C149/C153*100</f>
        <v>11.111111111111111</v>
      </c>
    </row>
    <row r="150" spans="1:4" ht="28" x14ac:dyDescent="0.3">
      <c r="B150" s="57" t="s">
        <v>135</v>
      </c>
      <c r="C150" s="12">
        <v>1</v>
      </c>
      <c r="D150" s="30">
        <f>C150/C153*100</f>
        <v>11.111111111111111</v>
      </c>
    </row>
    <row r="151" spans="1:4" x14ac:dyDescent="0.3">
      <c r="B151" s="57" t="s">
        <v>136</v>
      </c>
      <c r="C151" s="12">
        <v>1</v>
      </c>
      <c r="D151" s="30">
        <f>C151/C153*100</f>
        <v>11.111111111111111</v>
      </c>
    </row>
    <row r="152" spans="1:4" ht="42.5" thickBot="1" x14ac:dyDescent="0.35">
      <c r="B152" s="58" t="s">
        <v>137</v>
      </c>
      <c r="C152" s="17">
        <v>1</v>
      </c>
      <c r="D152" s="18">
        <f>C152/C153*100</f>
        <v>11.111111111111111</v>
      </c>
    </row>
    <row r="153" spans="1:4" x14ac:dyDescent="0.3">
      <c r="B153" s="66"/>
      <c r="C153" s="19">
        <f>SUM(C144:C152)</f>
        <v>9</v>
      </c>
      <c r="D153" s="20">
        <f>SUM(D144:D152)</f>
        <v>100.00000000000001</v>
      </c>
    </row>
    <row r="154" spans="1:4" x14ac:dyDescent="0.3">
      <c r="B154" s="2" t="s">
        <v>175</v>
      </c>
    </row>
    <row r="155" spans="1:4" x14ac:dyDescent="0.3">
      <c r="B155" s="65"/>
      <c r="C155" s="65"/>
      <c r="D155" s="65"/>
    </row>
    <row r="156" spans="1:4" ht="14.5" thickBot="1" x14ac:dyDescent="0.35">
      <c r="A156" s="2" t="s">
        <v>96</v>
      </c>
      <c r="B156" s="65" t="s">
        <v>53</v>
      </c>
      <c r="C156" s="65"/>
      <c r="D156" s="65"/>
    </row>
    <row r="157" spans="1:4" x14ac:dyDescent="0.3">
      <c r="B157" s="71" t="s">
        <v>13</v>
      </c>
      <c r="C157" s="72"/>
      <c r="D157" s="73"/>
    </row>
    <row r="158" spans="1:4" ht="18" customHeight="1" x14ac:dyDescent="0.3">
      <c r="B158" s="11"/>
      <c r="C158" s="12" t="s">
        <v>30</v>
      </c>
      <c r="D158" s="29" t="s">
        <v>31</v>
      </c>
    </row>
    <row r="159" spans="1:4" x14ac:dyDescent="0.3">
      <c r="B159" s="11" t="s">
        <v>36</v>
      </c>
      <c r="C159" s="12">
        <v>18</v>
      </c>
      <c r="D159" s="30">
        <f>C159/C163*100</f>
        <v>54.54545454545454</v>
      </c>
    </row>
    <row r="160" spans="1:4" x14ac:dyDescent="0.3">
      <c r="B160" s="11" t="s">
        <v>39</v>
      </c>
      <c r="C160" s="12">
        <v>9</v>
      </c>
      <c r="D160" s="30">
        <f>C160/C163*100</f>
        <v>27.27272727272727</v>
      </c>
    </row>
    <row r="161" spans="1:4" x14ac:dyDescent="0.3">
      <c r="B161" s="11" t="s">
        <v>37</v>
      </c>
      <c r="C161" s="12">
        <v>5</v>
      </c>
      <c r="D161" s="30">
        <f>C161/C163*100</f>
        <v>15.151515151515152</v>
      </c>
    </row>
    <row r="162" spans="1:4" ht="14.5" thickBot="1" x14ac:dyDescent="0.35">
      <c r="B162" s="16" t="s">
        <v>40</v>
      </c>
      <c r="C162" s="17">
        <v>1</v>
      </c>
      <c r="D162" s="18">
        <f>C162/C163*100</f>
        <v>3.0303030303030303</v>
      </c>
    </row>
    <row r="163" spans="1:4" x14ac:dyDescent="0.3">
      <c r="B163" s="65"/>
      <c r="C163" s="19">
        <f>SUM(C159:C162)</f>
        <v>33</v>
      </c>
      <c r="D163" s="20">
        <f>SUM(D159:D162)</f>
        <v>100</v>
      </c>
    </row>
    <row r="164" spans="1:4" x14ac:dyDescent="0.3">
      <c r="B164" s="2" t="s">
        <v>49</v>
      </c>
    </row>
    <row r="165" spans="1:4" x14ac:dyDescent="0.3">
      <c r="B165" s="50"/>
      <c r="C165" s="51"/>
      <c r="D165" s="51"/>
    </row>
    <row r="166" spans="1:4" ht="14.5" thickBot="1" x14ac:dyDescent="0.35">
      <c r="A166" s="2" t="s">
        <v>97</v>
      </c>
      <c r="B166" s="65" t="s">
        <v>53</v>
      </c>
      <c r="C166" s="51"/>
      <c r="D166" s="51"/>
    </row>
    <row r="167" spans="1:4" x14ac:dyDescent="0.3">
      <c r="B167" s="71" t="s">
        <v>14</v>
      </c>
      <c r="C167" s="72"/>
      <c r="D167" s="73"/>
    </row>
    <row r="168" spans="1:4" ht="18" customHeight="1" x14ac:dyDescent="0.3">
      <c r="B168" s="11"/>
      <c r="C168" s="12" t="s">
        <v>30</v>
      </c>
      <c r="D168" s="29" t="s">
        <v>31</v>
      </c>
    </row>
    <row r="169" spans="1:4" x14ac:dyDescent="0.3">
      <c r="B169" s="11" t="s">
        <v>36</v>
      </c>
      <c r="C169" s="12">
        <v>9</v>
      </c>
      <c r="D169" s="30">
        <f>C169/C174*100</f>
        <v>27.27272727272727</v>
      </c>
    </row>
    <row r="170" spans="1:4" x14ac:dyDescent="0.3">
      <c r="B170" s="11" t="s">
        <v>39</v>
      </c>
      <c r="C170" s="12">
        <v>10</v>
      </c>
      <c r="D170" s="30">
        <f>C170/C174*100</f>
        <v>30.303030303030305</v>
      </c>
    </row>
    <row r="171" spans="1:4" x14ac:dyDescent="0.3">
      <c r="B171" s="11" t="s">
        <v>37</v>
      </c>
      <c r="C171" s="12">
        <v>4</v>
      </c>
      <c r="D171" s="30">
        <f>C171/C174*100</f>
        <v>12.121212121212121</v>
      </c>
    </row>
    <row r="172" spans="1:4" x14ac:dyDescent="0.3">
      <c r="B172" s="14" t="s">
        <v>40</v>
      </c>
      <c r="C172" s="15">
        <v>8</v>
      </c>
      <c r="D172" s="30">
        <f>C172/C174*100</f>
        <v>24.242424242424242</v>
      </c>
    </row>
    <row r="173" spans="1:4" ht="14.5" thickBot="1" x14ac:dyDescent="0.35">
      <c r="B173" s="16" t="s">
        <v>38</v>
      </c>
      <c r="C173" s="17">
        <v>2</v>
      </c>
      <c r="D173" s="18">
        <f>C173/C174*100</f>
        <v>6.0606060606060606</v>
      </c>
    </row>
    <row r="174" spans="1:4" x14ac:dyDescent="0.3">
      <c r="B174" s="65"/>
      <c r="C174" s="19">
        <f>SUM(C169:C173)</f>
        <v>33</v>
      </c>
      <c r="D174" s="20">
        <f>SUM(D169:D173)</f>
        <v>100</v>
      </c>
    </row>
    <row r="175" spans="1:4" x14ac:dyDescent="0.3">
      <c r="B175" s="2" t="s">
        <v>49</v>
      </c>
    </row>
    <row r="176" spans="1:4" x14ac:dyDescent="0.3">
      <c r="B176" s="50"/>
      <c r="C176" s="51"/>
      <c r="D176" s="51"/>
    </row>
    <row r="177" spans="1:4" ht="14.5" thickBot="1" x14ac:dyDescent="0.35">
      <c r="A177" s="2" t="s">
        <v>99</v>
      </c>
      <c r="B177" s="65" t="s">
        <v>53</v>
      </c>
      <c r="C177" s="51"/>
      <c r="D177" s="51"/>
    </row>
    <row r="178" spans="1:4" x14ac:dyDescent="0.3">
      <c r="B178" s="71" t="s">
        <v>15</v>
      </c>
      <c r="C178" s="72"/>
      <c r="D178" s="73"/>
    </row>
    <row r="179" spans="1:4" ht="18" customHeight="1" x14ac:dyDescent="0.3">
      <c r="B179" s="11"/>
      <c r="C179" s="12" t="s">
        <v>30</v>
      </c>
      <c r="D179" s="29" t="s">
        <v>31</v>
      </c>
    </row>
    <row r="180" spans="1:4" x14ac:dyDescent="0.3">
      <c r="B180" s="11" t="s">
        <v>36</v>
      </c>
      <c r="C180" s="12">
        <v>12</v>
      </c>
      <c r="D180" s="30">
        <f>C180/C184*100</f>
        <v>36.363636363636367</v>
      </c>
    </row>
    <row r="181" spans="1:4" x14ac:dyDescent="0.3">
      <c r="B181" s="11" t="s">
        <v>39</v>
      </c>
      <c r="C181" s="12">
        <v>13</v>
      </c>
      <c r="D181" s="30">
        <f>C181/C184*100</f>
        <v>39.393939393939391</v>
      </c>
    </row>
    <row r="182" spans="1:4" x14ac:dyDescent="0.3">
      <c r="B182" s="14" t="s">
        <v>37</v>
      </c>
      <c r="C182" s="15">
        <v>7</v>
      </c>
      <c r="D182" s="30">
        <f>C182/C184*100</f>
        <v>21.212121212121211</v>
      </c>
    </row>
    <row r="183" spans="1:4" ht="14.5" thickBot="1" x14ac:dyDescent="0.35">
      <c r="B183" s="16" t="s">
        <v>40</v>
      </c>
      <c r="C183" s="17">
        <v>1</v>
      </c>
      <c r="D183" s="18">
        <f>C183/C184*100</f>
        <v>3.0303030303030303</v>
      </c>
    </row>
    <row r="184" spans="1:4" x14ac:dyDescent="0.3">
      <c r="B184" s="65"/>
      <c r="C184" s="19">
        <f>SUM(C180:C183)</f>
        <v>33</v>
      </c>
      <c r="D184" s="20">
        <f>SUM(D180:D183)</f>
        <v>100</v>
      </c>
    </row>
    <row r="185" spans="1:4" x14ac:dyDescent="0.3">
      <c r="B185" s="2" t="s">
        <v>49</v>
      </c>
    </row>
    <row r="186" spans="1:4" x14ac:dyDescent="0.3">
      <c r="B186" s="50"/>
      <c r="C186" s="51"/>
      <c r="D186" s="51"/>
    </row>
    <row r="187" spans="1:4" ht="14.5" thickBot="1" x14ac:dyDescent="0.35">
      <c r="A187" s="2" t="s">
        <v>100</v>
      </c>
      <c r="B187" s="65" t="s">
        <v>53</v>
      </c>
      <c r="C187" s="51"/>
      <c r="D187" s="51"/>
    </row>
    <row r="188" spans="1:4" x14ac:dyDescent="0.3">
      <c r="B188" s="71" t="s">
        <v>16</v>
      </c>
      <c r="C188" s="72"/>
      <c r="D188" s="73"/>
    </row>
    <row r="189" spans="1:4" ht="18" customHeight="1" x14ac:dyDescent="0.3">
      <c r="B189" s="11"/>
      <c r="C189" s="12" t="s">
        <v>30</v>
      </c>
      <c r="D189" s="29" t="s">
        <v>31</v>
      </c>
    </row>
    <row r="190" spans="1:4" x14ac:dyDescent="0.3">
      <c r="B190" s="11" t="s">
        <v>36</v>
      </c>
      <c r="C190" s="12">
        <v>15</v>
      </c>
      <c r="D190" s="30">
        <f>C190/C193*100</f>
        <v>48.387096774193552</v>
      </c>
    </row>
    <row r="191" spans="1:4" x14ac:dyDescent="0.3">
      <c r="B191" s="14" t="s">
        <v>39</v>
      </c>
      <c r="C191" s="15">
        <v>10</v>
      </c>
      <c r="D191" s="30">
        <f>C191/C193*100</f>
        <v>32.258064516129032</v>
      </c>
    </row>
    <row r="192" spans="1:4" ht="14.5" thickBot="1" x14ac:dyDescent="0.35">
      <c r="B192" s="16" t="s">
        <v>37</v>
      </c>
      <c r="C192" s="17">
        <v>6</v>
      </c>
      <c r="D192" s="18">
        <f>C192/C193*100</f>
        <v>19.35483870967742</v>
      </c>
    </row>
    <row r="193" spans="1:4" x14ac:dyDescent="0.3">
      <c r="B193" s="65"/>
      <c r="C193" s="19">
        <f>SUM(C190:C192)</f>
        <v>31</v>
      </c>
      <c r="D193" s="20">
        <f>SUM(D190:D192)</f>
        <v>100.00000000000001</v>
      </c>
    </row>
    <row r="194" spans="1:4" x14ac:dyDescent="0.3">
      <c r="B194" s="2" t="s">
        <v>98</v>
      </c>
    </row>
    <row r="195" spans="1:4" x14ac:dyDescent="0.3">
      <c r="B195" s="50"/>
      <c r="C195" s="51"/>
      <c r="D195" s="51"/>
    </row>
    <row r="196" spans="1:4" ht="14.5" thickBot="1" x14ac:dyDescent="0.35">
      <c r="A196" s="2" t="s">
        <v>101</v>
      </c>
      <c r="B196" s="65" t="s">
        <v>53</v>
      </c>
      <c r="C196" s="51"/>
      <c r="D196" s="51"/>
    </row>
    <row r="197" spans="1:4" ht="14.5" thickBot="1" x14ac:dyDescent="0.35">
      <c r="B197" s="80" t="s">
        <v>17</v>
      </c>
      <c r="C197" s="81"/>
      <c r="D197" s="82"/>
    </row>
    <row r="198" spans="1:4" ht="18" customHeight="1" x14ac:dyDescent="0.3">
      <c r="B198" s="49"/>
      <c r="C198" s="38" t="s">
        <v>30</v>
      </c>
      <c r="D198" s="39" t="s">
        <v>31</v>
      </c>
    </row>
    <row r="199" spans="1:4" x14ac:dyDescent="0.3">
      <c r="B199" s="11" t="s">
        <v>36</v>
      </c>
      <c r="C199" s="12">
        <v>28</v>
      </c>
      <c r="D199" s="30">
        <f>C199/C202*100</f>
        <v>84.848484848484844</v>
      </c>
    </row>
    <row r="200" spans="1:4" x14ac:dyDescent="0.3">
      <c r="B200" s="11" t="s">
        <v>39</v>
      </c>
      <c r="C200" s="12">
        <v>3</v>
      </c>
      <c r="D200" s="30">
        <f>C200/C202*100</f>
        <v>9.0909090909090917</v>
      </c>
    </row>
    <row r="201" spans="1:4" ht="14.5" thickBot="1" x14ac:dyDescent="0.35">
      <c r="B201" s="16" t="s">
        <v>37</v>
      </c>
      <c r="C201" s="17">
        <v>2</v>
      </c>
      <c r="D201" s="18">
        <f>C201/C202*100</f>
        <v>6.0606060606060606</v>
      </c>
    </row>
    <row r="202" spans="1:4" x14ac:dyDescent="0.3">
      <c r="B202" s="65"/>
      <c r="C202" s="19">
        <f>SUM(C199:C201)</f>
        <v>33</v>
      </c>
      <c r="D202" s="20">
        <f>SUM(D199:D201)</f>
        <v>100</v>
      </c>
    </row>
    <row r="203" spans="1:4" x14ac:dyDescent="0.3">
      <c r="B203" s="2" t="s">
        <v>49</v>
      </c>
    </row>
    <row r="204" spans="1:4" x14ac:dyDescent="0.3">
      <c r="B204" s="50"/>
      <c r="C204" s="51"/>
      <c r="D204" s="51"/>
    </row>
    <row r="205" spans="1:4" ht="14.5" thickBot="1" x14ac:dyDescent="0.35">
      <c r="A205" s="2" t="s">
        <v>102</v>
      </c>
      <c r="B205" s="65" t="s">
        <v>53</v>
      </c>
      <c r="C205" s="51"/>
      <c r="D205" s="51"/>
    </row>
    <row r="206" spans="1:4" x14ac:dyDescent="0.3">
      <c r="B206" s="71" t="s">
        <v>18</v>
      </c>
      <c r="C206" s="72"/>
      <c r="D206" s="73"/>
    </row>
    <row r="207" spans="1:4" ht="18" customHeight="1" x14ac:dyDescent="0.3">
      <c r="B207" s="11"/>
      <c r="C207" s="12" t="s">
        <v>30</v>
      </c>
      <c r="D207" s="29" t="s">
        <v>31</v>
      </c>
    </row>
    <row r="208" spans="1:4" x14ac:dyDescent="0.3">
      <c r="B208" s="11" t="s">
        <v>36</v>
      </c>
      <c r="C208" s="12">
        <v>24</v>
      </c>
      <c r="D208" s="30">
        <f>C208/C211*100</f>
        <v>72.727272727272734</v>
      </c>
    </row>
    <row r="209" spans="1:4" x14ac:dyDescent="0.3">
      <c r="B209" s="11" t="s">
        <v>39</v>
      </c>
      <c r="C209" s="12">
        <v>6</v>
      </c>
      <c r="D209" s="30">
        <f>C209/C211*100</f>
        <v>18.181818181818183</v>
      </c>
    </row>
    <row r="210" spans="1:4" ht="14.5" thickBot="1" x14ac:dyDescent="0.35">
      <c r="B210" s="16" t="s">
        <v>37</v>
      </c>
      <c r="C210" s="17">
        <v>3</v>
      </c>
      <c r="D210" s="18">
        <f>C210/C211*100</f>
        <v>9.0909090909090917</v>
      </c>
    </row>
    <row r="211" spans="1:4" x14ac:dyDescent="0.3">
      <c r="B211" s="65"/>
      <c r="C211" s="19">
        <f>SUM(C208:C210)</f>
        <v>33</v>
      </c>
      <c r="D211" s="20">
        <f>SUM(D208:D210)</f>
        <v>100.00000000000001</v>
      </c>
    </row>
    <row r="212" spans="1:4" x14ac:dyDescent="0.3">
      <c r="B212" s="2" t="s">
        <v>49</v>
      </c>
    </row>
    <row r="213" spans="1:4" x14ac:dyDescent="0.3">
      <c r="B213" s="50"/>
      <c r="C213" s="51"/>
      <c r="D213" s="51"/>
    </row>
    <row r="214" spans="1:4" ht="14.5" thickBot="1" x14ac:dyDescent="0.35">
      <c r="A214" s="2" t="s">
        <v>103</v>
      </c>
      <c r="B214" s="65" t="s">
        <v>53</v>
      </c>
      <c r="C214" s="51"/>
      <c r="D214" s="51"/>
    </row>
    <row r="215" spans="1:4" x14ac:dyDescent="0.3">
      <c r="B215" s="71" t="s">
        <v>19</v>
      </c>
      <c r="C215" s="72"/>
      <c r="D215" s="73"/>
    </row>
    <row r="216" spans="1:4" ht="18" customHeight="1" x14ac:dyDescent="0.3">
      <c r="B216" s="11"/>
      <c r="C216" s="12" t="s">
        <v>30</v>
      </c>
      <c r="D216" s="29" t="s">
        <v>31</v>
      </c>
    </row>
    <row r="217" spans="1:4" x14ac:dyDescent="0.3">
      <c r="B217" s="11" t="s">
        <v>36</v>
      </c>
      <c r="C217" s="12">
        <v>13</v>
      </c>
      <c r="D217" s="30">
        <f>C217/C220*100</f>
        <v>39.393939393939391</v>
      </c>
    </row>
    <row r="218" spans="1:4" x14ac:dyDescent="0.3">
      <c r="B218" s="11" t="s">
        <v>39</v>
      </c>
      <c r="C218" s="12">
        <v>15</v>
      </c>
      <c r="D218" s="30">
        <f>C218/C220*100</f>
        <v>45.454545454545453</v>
      </c>
    </row>
    <row r="219" spans="1:4" ht="14.5" thickBot="1" x14ac:dyDescent="0.35">
      <c r="B219" s="16" t="s">
        <v>37</v>
      </c>
      <c r="C219" s="17">
        <v>5</v>
      </c>
      <c r="D219" s="18">
        <f>C219/C220*100</f>
        <v>15.151515151515152</v>
      </c>
    </row>
    <row r="220" spans="1:4" x14ac:dyDescent="0.3">
      <c r="B220" s="65"/>
      <c r="C220" s="19">
        <f>SUM(C217:C219)</f>
        <v>33</v>
      </c>
      <c r="D220" s="20">
        <f>SUM(D217:D219)</f>
        <v>100</v>
      </c>
    </row>
    <row r="221" spans="1:4" x14ac:dyDescent="0.3">
      <c r="B221" s="2" t="s">
        <v>49</v>
      </c>
    </row>
    <row r="222" spans="1:4" x14ac:dyDescent="0.3">
      <c r="B222" s="50"/>
      <c r="C222" s="51"/>
      <c r="D222" s="51"/>
    </row>
    <row r="223" spans="1:4" ht="14.5" thickBot="1" x14ac:dyDescent="0.35">
      <c r="A223" s="2" t="s">
        <v>104</v>
      </c>
      <c r="B223" s="65" t="s">
        <v>53</v>
      </c>
      <c r="C223" s="51"/>
      <c r="D223" s="51"/>
    </row>
    <row r="224" spans="1:4" x14ac:dyDescent="0.3">
      <c r="B224" s="71" t="s">
        <v>20</v>
      </c>
      <c r="C224" s="72"/>
      <c r="D224" s="73"/>
    </row>
    <row r="225" spans="1:4" ht="18" customHeight="1" x14ac:dyDescent="0.3">
      <c r="B225" s="11"/>
      <c r="C225" s="12" t="s">
        <v>30</v>
      </c>
      <c r="D225" s="29" t="s">
        <v>31</v>
      </c>
    </row>
    <row r="226" spans="1:4" x14ac:dyDescent="0.3">
      <c r="B226" s="11" t="s">
        <v>36</v>
      </c>
      <c r="C226" s="12">
        <v>15</v>
      </c>
      <c r="D226" s="30">
        <f>C226/C230*100</f>
        <v>46.875</v>
      </c>
    </row>
    <row r="227" spans="1:4" x14ac:dyDescent="0.3">
      <c r="B227" s="11" t="s">
        <v>39</v>
      </c>
      <c r="C227" s="12">
        <v>12</v>
      </c>
      <c r="D227" s="30">
        <f>C227/C230*100</f>
        <v>37.5</v>
      </c>
    </row>
    <row r="228" spans="1:4" x14ac:dyDescent="0.3">
      <c r="B228" s="14" t="s">
        <v>37</v>
      </c>
      <c r="C228" s="15">
        <v>4</v>
      </c>
      <c r="D228" s="30">
        <f>C228/C230*100</f>
        <v>12.5</v>
      </c>
    </row>
    <row r="229" spans="1:4" ht="14.5" thickBot="1" x14ac:dyDescent="0.35">
      <c r="B229" s="16" t="s">
        <v>40</v>
      </c>
      <c r="C229" s="17">
        <v>1</v>
      </c>
      <c r="D229" s="18">
        <f>C229/C230*100</f>
        <v>3.125</v>
      </c>
    </row>
    <row r="230" spans="1:4" x14ac:dyDescent="0.3">
      <c r="B230" s="65"/>
      <c r="C230" s="19">
        <f>SUM(C226:C229)</f>
        <v>32</v>
      </c>
      <c r="D230" s="20">
        <f>SUM(D226:D229)</f>
        <v>100</v>
      </c>
    </row>
    <row r="231" spans="1:4" x14ac:dyDescent="0.3">
      <c r="B231" s="2" t="s">
        <v>54</v>
      </c>
    </row>
    <row r="232" spans="1:4" ht="14.5" thickBot="1" x14ac:dyDescent="0.35">
      <c r="B232" s="65"/>
      <c r="C232" s="65"/>
      <c r="D232" s="65"/>
    </row>
    <row r="233" spans="1:4" x14ac:dyDescent="0.3">
      <c r="A233" s="2" t="s">
        <v>72</v>
      </c>
      <c r="B233" s="71" t="s">
        <v>60</v>
      </c>
      <c r="C233" s="72"/>
      <c r="D233" s="73"/>
    </row>
    <row r="234" spans="1:4" ht="18" customHeight="1" x14ac:dyDescent="0.3">
      <c r="B234" s="11"/>
      <c r="C234" s="12" t="s">
        <v>30</v>
      </c>
      <c r="D234" s="29" t="s">
        <v>31</v>
      </c>
    </row>
    <row r="235" spans="1:4" x14ac:dyDescent="0.3">
      <c r="B235" s="68" t="s">
        <v>139</v>
      </c>
      <c r="C235" s="12">
        <v>1</v>
      </c>
      <c r="D235" s="30">
        <f>C235/C241*100</f>
        <v>16.666666666666664</v>
      </c>
    </row>
    <row r="236" spans="1:4" x14ac:dyDescent="0.3">
      <c r="B236" s="68" t="s">
        <v>140</v>
      </c>
      <c r="C236" s="12">
        <v>1</v>
      </c>
      <c r="D236" s="30">
        <f>C236/C241*100</f>
        <v>16.666666666666664</v>
      </c>
    </row>
    <row r="237" spans="1:4" x14ac:dyDescent="0.3">
      <c r="B237" s="68" t="s">
        <v>141</v>
      </c>
      <c r="C237" s="12">
        <v>1</v>
      </c>
      <c r="D237" s="30">
        <f>C237/C241*100</f>
        <v>16.666666666666664</v>
      </c>
    </row>
    <row r="238" spans="1:4" ht="32.25" customHeight="1" x14ac:dyDescent="0.3">
      <c r="B238" s="68" t="s">
        <v>142</v>
      </c>
      <c r="C238" s="12">
        <v>1</v>
      </c>
      <c r="D238" s="30">
        <f>C238/C241*100</f>
        <v>16.666666666666664</v>
      </c>
    </row>
    <row r="239" spans="1:4" x14ac:dyDescent="0.3">
      <c r="B239" s="68" t="s">
        <v>143</v>
      </c>
      <c r="C239" s="12">
        <v>1</v>
      </c>
      <c r="D239" s="30">
        <f>C239/C241*100</f>
        <v>16.666666666666664</v>
      </c>
    </row>
    <row r="240" spans="1:4" ht="14.5" thickBot="1" x14ac:dyDescent="0.35">
      <c r="B240" s="69" t="s">
        <v>144</v>
      </c>
      <c r="C240" s="17">
        <v>1</v>
      </c>
      <c r="D240" s="18">
        <f>C240/C241*100</f>
        <v>16.666666666666664</v>
      </c>
    </row>
    <row r="241" spans="1:10" x14ac:dyDescent="0.3">
      <c r="B241" s="65"/>
      <c r="C241" s="19">
        <f>SUM(C235:C240)</f>
        <v>6</v>
      </c>
      <c r="D241" s="20">
        <f>SUM(D235:D240)</f>
        <v>99.999999999999972</v>
      </c>
    </row>
    <row r="242" spans="1:10" x14ac:dyDescent="0.3">
      <c r="B242" s="2" t="s">
        <v>138</v>
      </c>
    </row>
    <row r="243" spans="1:10" ht="14.5" thickBot="1" x14ac:dyDescent="0.35">
      <c r="B243" s="51"/>
      <c r="C243" s="51"/>
      <c r="D243" s="51"/>
    </row>
    <row r="244" spans="1:10" x14ac:dyDescent="0.3">
      <c r="A244" s="2" t="s">
        <v>73</v>
      </c>
      <c r="B244" s="74" t="s">
        <v>166</v>
      </c>
      <c r="C244" s="75"/>
      <c r="D244" s="75"/>
      <c r="E244" s="75"/>
      <c r="F244" s="75"/>
      <c r="G244" s="75"/>
      <c r="H244" s="75"/>
      <c r="I244" s="76"/>
    </row>
    <row r="245" spans="1:10" s="7" customFormat="1" x14ac:dyDescent="0.3">
      <c r="B245" s="52" t="s">
        <v>56</v>
      </c>
      <c r="C245" s="12" t="s">
        <v>0</v>
      </c>
      <c r="D245" s="12" t="s">
        <v>61</v>
      </c>
      <c r="E245" s="12" t="s">
        <v>57</v>
      </c>
      <c r="F245" s="12" t="s">
        <v>58</v>
      </c>
      <c r="G245" s="12" t="s">
        <v>59</v>
      </c>
      <c r="H245" s="12" t="s">
        <v>62</v>
      </c>
      <c r="I245" s="29" t="s">
        <v>63</v>
      </c>
      <c r="J245" s="53"/>
    </row>
    <row r="246" spans="1:10" ht="14.5" thickBot="1" x14ac:dyDescent="0.35">
      <c r="B246" s="54">
        <v>23</v>
      </c>
      <c r="C246" s="55">
        <v>7.74</v>
      </c>
      <c r="D246" s="55">
        <v>6</v>
      </c>
      <c r="E246" s="55">
        <v>4.1500000000000004</v>
      </c>
      <c r="F246" s="55">
        <v>3</v>
      </c>
      <c r="G246" s="55">
        <v>20</v>
      </c>
      <c r="H246" s="55">
        <v>5.95</v>
      </c>
      <c r="I246" s="47">
        <v>9.5299999999999994</v>
      </c>
      <c r="J246" s="56"/>
    </row>
    <row r="247" spans="1:10" x14ac:dyDescent="0.3">
      <c r="B247" s="65"/>
      <c r="C247" s="65"/>
      <c r="D247" s="65"/>
    </row>
    <row r="248" spans="1:10" x14ac:dyDescent="0.3">
      <c r="B248" s="1"/>
      <c r="C248" s="65"/>
      <c r="D248" s="65"/>
    </row>
    <row r="249" spans="1:10" x14ac:dyDescent="0.3">
      <c r="B249" s="65"/>
      <c r="C249" s="65"/>
      <c r="D249" s="65"/>
    </row>
    <row r="250" spans="1:10" x14ac:dyDescent="0.3">
      <c r="B250" s="65"/>
      <c r="C250" s="65"/>
      <c r="D250" s="65"/>
    </row>
    <row r="251" spans="1:10" x14ac:dyDescent="0.3">
      <c r="B251" s="65"/>
      <c r="C251" s="65"/>
      <c r="D251" s="65"/>
    </row>
    <row r="252" spans="1:10" x14ac:dyDescent="0.3">
      <c r="B252" s="65"/>
      <c r="C252" s="65"/>
      <c r="D252" s="65"/>
    </row>
    <row r="253" spans="1:10" x14ac:dyDescent="0.3">
      <c r="B253" s="65"/>
      <c r="C253" s="65"/>
      <c r="D253" s="65"/>
    </row>
    <row r="254" spans="1:10" x14ac:dyDescent="0.3">
      <c r="B254" s="65"/>
      <c r="C254" s="65"/>
      <c r="D254" s="65"/>
    </row>
    <row r="255" spans="1:10" x14ac:dyDescent="0.3">
      <c r="B255" s="40"/>
      <c r="C255" s="40"/>
      <c r="D255" s="40"/>
    </row>
    <row r="256" spans="1:10" x14ac:dyDescent="0.3">
      <c r="B256" s="40"/>
      <c r="C256" s="40"/>
      <c r="D256" s="40"/>
    </row>
    <row r="257" spans="1:4" x14ac:dyDescent="0.3">
      <c r="B257" s="40"/>
      <c r="C257" s="40"/>
      <c r="D257" s="40"/>
    </row>
    <row r="258" spans="1:4" x14ac:dyDescent="0.3">
      <c r="B258" s="40"/>
      <c r="C258" s="40"/>
      <c r="D258" s="40"/>
    </row>
    <row r="259" spans="1:4" x14ac:dyDescent="0.3">
      <c r="B259" s="40"/>
      <c r="C259" s="40"/>
      <c r="D259" s="40"/>
    </row>
    <row r="260" spans="1:4" x14ac:dyDescent="0.3">
      <c r="B260" s="40"/>
      <c r="C260" s="40"/>
      <c r="D260" s="40"/>
    </row>
    <row r="261" spans="1:4" x14ac:dyDescent="0.3">
      <c r="B261" s="40"/>
      <c r="C261" s="40"/>
      <c r="D261" s="40"/>
    </row>
    <row r="262" spans="1:4" x14ac:dyDescent="0.3">
      <c r="B262" s="40"/>
      <c r="C262" s="40"/>
      <c r="D262" s="40"/>
    </row>
    <row r="263" spans="1:4" x14ac:dyDescent="0.3">
      <c r="B263" s="40"/>
      <c r="C263" s="40"/>
      <c r="D263" s="40"/>
    </row>
    <row r="264" spans="1:4" x14ac:dyDescent="0.3">
      <c r="A264" s="1"/>
      <c r="B264" s="40"/>
      <c r="C264" s="40"/>
      <c r="D264" s="40"/>
    </row>
    <row r="265" spans="1:4" x14ac:dyDescent="0.3">
      <c r="B265" s="40"/>
      <c r="C265" s="40"/>
      <c r="D265" s="40"/>
    </row>
    <row r="266" spans="1:4" x14ac:dyDescent="0.3">
      <c r="B266" s="40"/>
      <c r="C266" s="40"/>
      <c r="D266" s="40"/>
    </row>
    <row r="267" spans="1:4" x14ac:dyDescent="0.3">
      <c r="B267" s="40"/>
      <c r="C267" s="40"/>
      <c r="D267" s="40"/>
    </row>
    <row r="268" spans="1:4" x14ac:dyDescent="0.3">
      <c r="B268" s="40"/>
      <c r="C268" s="40"/>
      <c r="D268" s="40"/>
    </row>
    <row r="269" spans="1:4" ht="14.5" thickBot="1" x14ac:dyDescent="0.35">
      <c r="B269" s="40"/>
      <c r="C269" s="40"/>
      <c r="D269" s="40"/>
    </row>
    <row r="270" spans="1:4" x14ac:dyDescent="0.3">
      <c r="A270" s="2" t="s">
        <v>74</v>
      </c>
      <c r="B270" s="77" t="s">
        <v>64</v>
      </c>
      <c r="C270" s="78"/>
      <c r="D270" s="79"/>
    </row>
    <row r="271" spans="1:4" ht="18" customHeight="1" x14ac:dyDescent="0.3">
      <c r="B271" s="41"/>
      <c r="C271" s="42" t="s">
        <v>30</v>
      </c>
      <c r="D271" s="43" t="s">
        <v>31</v>
      </c>
    </row>
    <row r="272" spans="1:4" x14ac:dyDescent="0.3">
      <c r="B272" s="41" t="s">
        <v>42</v>
      </c>
      <c r="C272" s="42">
        <v>19</v>
      </c>
      <c r="D272" s="44">
        <f>C272/C275*100</f>
        <v>57.575757575757578</v>
      </c>
    </row>
    <row r="273" spans="1:4" x14ac:dyDescent="0.3">
      <c r="B273" s="41" t="s">
        <v>44</v>
      </c>
      <c r="C273" s="42">
        <v>9</v>
      </c>
      <c r="D273" s="44">
        <f>C273/C275*100</f>
        <v>27.27272727272727</v>
      </c>
    </row>
    <row r="274" spans="1:4" ht="14.5" thickBot="1" x14ac:dyDescent="0.35">
      <c r="B274" s="45" t="s">
        <v>43</v>
      </c>
      <c r="C274" s="46">
        <v>5</v>
      </c>
      <c r="D274" s="47">
        <f>C274/C275*100</f>
        <v>15.151515151515152</v>
      </c>
    </row>
    <row r="275" spans="1:4" x14ac:dyDescent="0.3">
      <c r="B275" s="66"/>
      <c r="C275" s="60">
        <f>SUM(C272:C274)</f>
        <v>33</v>
      </c>
      <c r="D275" s="61">
        <f>SUM(D272:D274)</f>
        <v>100</v>
      </c>
    </row>
    <row r="276" spans="1:4" x14ac:dyDescent="0.3">
      <c r="B276" s="2" t="s">
        <v>49</v>
      </c>
    </row>
    <row r="277" spans="1:4" x14ac:dyDescent="0.3">
      <c r="B277" s="66"/>
      <c r="C277" s="66"/>
      <c r="D277" s="66"/>
    </row>
    <row r="278" spans="1:4" ht="14.5" thickBot="1" x14ac:dyDescent="0.35">
      <c r="A278" s="2" t="s">
        <v>105</v>
      </c>
      <c r="B278" s="48" t="s">
        <v>167</v>
      </c>
      <c r="C278" s="40"/>
      <c r="D278" s="40"/>
    </row>
    <row r="279" spans="1:4" x14ac:dyDescent="0.3">
      <c r="B279" s="77" t="s">
        <v>21</v>
      </c>
      <c r="C279" s="78"/>
      <c r="D279" s="79"/>
    </row>
    <row r="280" spans="1:4" ht="18" customHeight="1" x14ac:dyDescent="0.3">
      <c r="B280" s="41"/>
      <c r="C280" s="42" t="s">
        <v>30</v>
      </c>
      <c r="D280" s="43" t="s">
        <v>31</v>
      </c>
    </row>
    <row r="281" spans="1:4" x14ac:dyDescent="0.3">
      <c r="B281" s="41" t="s">
        <v>45</v>
      </c>
      <c r="C281" s="42">
        <v>9</v>
      </c>
      <c r="D281" s="44">
        <f>C281/C285*100</f>
        <v>27.27272727272727</v>
      </c>
    </row>
    <row r="282" spans="1:4" x14ac:dyDescent="0.3">
      <c r="B282" s="41" t="s">
        <v>47</v>
      </c>
      <c r="C282" s="42">
        <v>19</v>
      </c>
      <c r="D282" s="44">
        <f>C282/C285*100</f>
        <v>57.575757575757578</v>
      </c>
    </row>
    <row r="283" spans="1:4" x14ac:dyDescent="0.3">
      <c r="B283" s="41" t="s">
        <v>46</v>
      </c>
      <c r="C283" s="42">
        <v>4</v>
      </c>
      <c r="D283" s="44">
        <f>C283/C285*100</f>
        <v>12.121212121212121</v>
      </c>
    </row>
    <row r="284" spans="1:4" ht="14.5" thickBot="1" x14ac:dyDescent="0.35">
      <c r="B284" s="45" t="s">
        <v>48</v>
      </c>
      <c r="C284" s="46">
        <v>1</v>
      </c>
      <c r="D284" s="47">
        <f>C284/C285*100</f>
        <v>3.0303030303030303</v>
      </c>
    </row>
    <row r="285" spans="1:4" x14ac:dyDescent="0.3">
      <c r="B285" s="66"/>
      <c r="C285" s="60">
        <f>SUM(C281:C284)</f>
        <v>33</v>
      </c>
      <c r="D285" s="61">
        <f>SUM(D281:D284)</f>
        <v>100</v>
      </c>
    </row>
    <row r="286" spans="1:4" x14ac:dyDescent="0.3">
      <c r="B286" s="2" t="s">
        <v>49</v>
      </c>
    </row>
    <row r="287" spans="1:4" x14ac:dyDescent="0.3">
      <c r="B287" s="48"/>
      <c r="C287" s="40"/>
      <c r="D287" s="40"/>
    </row>
    <row r="288" spans="1:4" ht="14.5" thickBot="1" x14ac:dyDescent="0.35">
      <c r="A288" s="2" t="s">
        <v>106</v>
      </c>
      <c r="B288" s="48" t="s">
        <v>167</v>
      </c>
      <c r="C288" s="40"/>
      <c r="D288" s="40"/>
    </row>
    <row r="289" spans="1:4" x14ac:dyDescent="0.3">
      <c r="B289" s="77" t="s">
        <v>22</v>
      </c>
      <c r="C289" s="78"/>
      <c r="D289" s="79"/>
    </row>
    <row r="290" spans="1:4" ht="18" customHeight="1" x14ac:dyDescent="0.3">
      <c r="B290" s="41"/>
      <c r="C290" s="42" t="s">
        <v>30</v>
      </c>
      <c r="D290" s="43" t="s">
        <v>31</v>
      </c>
    </row>
    <row r="291" spans="1:4" x14ac:dyDescent="0.3">
      <c r="B291" s="41" t="s">
        <v>45</v>
      </c>
      <c r="C291" s="42">
        <v>9</v>
      </c>
      <c r="D291" s="44">
        <f>C291/C294*100</f>
        <v>28.125</v>
      </c>
    </row>
    <row r="292" spans="1:4" x14ac:dyDescent="0.3">
      <c r="B292" s="41" t="s">
        <v>47</v>
      </c>
      <c r="C292" s="42">
        <v>18</v>
      </c>
      <c r="D292" s="44">
        <f>C292/C294*100</f>
        <v>56.25</v>
      </c>
    </row>
    <row r="293" spans="1:4" ht="14.5" thickBot="1" x14ac:dyDescent="0.35">
      <c r="B293" s="45" t="s">
        <v>46</v>
      </c>
      <c r="C293" s="46">
        <v>5</v>
      </c>
      <c r="D293" s="47">
        <f>C293/C294*100</f>
        <v>15.625</v>
      </c>
    </row>
    <row r="294" spans="1:4" x14ac:dyDescent="0.3">
      <c r="B294" s="66"/>
      <c r="C294" s="60">
        <f>SUM(C291:C293)</f>
        <v>32</v>
      </c>
      <c r="D294" s="61">
        <f>SUM(D291:D293)</f>
        <v>100</v>
      </c>
    </row>
    <row r="295" spans="1:4" x14ac:dyDescent="0.3">
      <c r="B295" s="2" t="s">
        <v>54</v>
      </c>
    </row>
    <row r="296" spans="1:4" x14ac:dyDescent="0.3">
      <c r="B296" s="48"/>
      <c r="C296" s="40"/>
      <c r="D296" s="40"/>
    </row>
    <row r="297" spans="1:4" ht="14.5" thickBot="1" x14ac:dyDescent="0.35">
      <c r="A297" s="2" t="s">
        <v>107</v>
      </c>
      <c r="B297" s="48" t="s">
        <v>167</v>
      </c>
      <c r="C297" s="40"/>
      <c r="D297" s="40"/>
    </row>
    <row r="298" spans="1:4" x14ac:dyDescent="0.3">
      <c r="B298" s="77" t="s">
        <v>23</v>
      </c>
      <c r="C298" s="78"/>
      <c r="D298" s="79"/>
    </row>
    <row r="299" spans="1:4" ht="18" customHeight="1" x14ac:dyDescent="0.3">
      <c r="B299" s="41"/>
      <c r="C299" s="42" t="s">
        <v>30</v>
      </c>
      <c r="D299" s="43" t="s">
        <v>31</v>
      </c>
    </row>
    <row r="300" spans="1:4" x14ac:dyDescent="0.3">
      <c r="B300" s="41" t="s">
        <v>45</v>
      </c>
      <c r="C300" s="42">
        <v>19</v>
      </c>
      <c r="D300" s="44">
        <f>C300/C304*100</f>
        <v>57.575757575757578</v>
      </c>
    </row>
    <row r="301" spans="1:4" x14ac:dyDescent="0.3">
      <c r="B301" s="41" t="s">
        <v>47</v>
      </c>
      <c r="C301" s="42">
        <v>9</v>
      </c>
      <c r="D301" s="44">
        <f>C301/C304*100</f>
        <v>27.27272727272727</v>
      </c>
    </row>
    <row r="302" spans="1:4" x14ac:dyDescent="0.3">
      <c r="B302" s="41" t="s">
        <v>46</v>
      </c>
      <c r="C302" s="42">
        <v>4</v>
      </c>
      <c r="D302" s="44">
        <f>C302/C304*100</f>
        <v>12.121212121212121</v>
      </c>
    </row>
    <row r="303" spans="1:4" ht="14.5" thickBot="1" x14ac:dyDescent="0.35">
      <c r="B303" s="45" t="s">
        <v>48</v>
      </c>
      <c r="C303" s="46">
        <v>1</v>
      </c>
      <c r="D303" s="47">
        <f>C303/C304*100</f>
        <v>3.0303030303030303</v>
      </c>
    </row>
    <row r="304" spans="1:4" x14ac:dyDescent="0.3">
      <c r="B304" s="66"/>
      <c r="C304" s="60">
        <f>SUM(C300:C303)</f>
        <v>33</v>
      </c>
      <c r="D304" s="61">
        <f>SUM(D300:D303)</f>
        <v>100</v>
      </c>
    </row>
    <row r="305" spans="1:4" x14ac:dyDescent="0.3">
      <c r="B305" s="2" t="s">
        <v>49</v>
      </c>
    </row>
    <row r="306" spans="1:4" x14ac:dyDescent="0.3">
      <c r="B306" s="48"/>
      <c r="C306" s="40"/>
      <c r="D306" s="40"/>
    </row>
    <row r="307" spans="1:4" ht="14.5" thickBot="1" x14ac:dyDescent="0.35">
      <c r="A307" s="2" t="s">
        <v>108</v>
      </c>
      <c r="B307" s="48" t="s">
        <v>167</v>
      </c>
      <c r="C307" s="40"/>
      <c r="D307" s="40"/>
    </row>
    <row r="308" spans="1:4" x14ac:dyDescent="0.3">
      <c r="B308" s="77" t="s">
        <v>24</v>
      </c>
      <c r="C308" s="78"/>
      <c r="D308" s="79"/>
    </row>
    <row r="309" spans="1:4" ht="18" customHeight="1" x14ac:dyDescent="0.3">
      <c r="B309" s="41"/>
      <c r="C309" s="42" t="s">
        <v>30</v>
      </c>
      <c r="D309" s="43" t="s">
        <v>31</v>
      </c>
    </row>
    <row r="310" spans="1:4" x14ac:dyDescent="0.3">
      <c r="B310" s="41" t="s">
        <v>45</v>
      </c>
      <c r="C310" s="42">
        <v>21</v>
      </c>
      <c r="D310" s="44">
        <f>C310/C313*100</f>
        <v>63.636363636363633</v>
      </c>
    </row>
    <row r="311" spans="1:4" x14ac:dyDescent="0.3">
      <c r="B311" s="41" t="s">
        <v>47</v>
      </c>
      <c r="C311" s="42">
        <v>10</v>
      </c>
      <c r="D311" s="44">
        <f>C311/C313*100</f>
        <v>30.303030303030305</v>
      </c>
    </row>
    <row r="312" spans="1:4" ht="14.5" thickBot="1" x14ac:dyDescent="0.35">
      <c r="B312" s="45" t="s">
        <v>46</v>
      </c>
      <c r="C312" s="46">
        <v>2</v>
      </c>
      <c r="D312" s="47">
        <f>C312/C313*100</f>
        <v>6.0606060606060606</v>
      </c>
    </row>
    <row r="313" spans="1:4" x14ac:dyDescent="0.3">
      <c r="B313" s="66"/>
      <c r="C313" s="60">
        <f>SUM(C310:C312)</f>
        <v>33</v>
      </c>
      <c r="D313" s="61">
        <f>SUM(D310:D312)</f>
        <v>100</v>
      </c>
    </row>
    <row r="314" spans="1:4" x14ac:dyDescent="0.3">
      <c r="B314" s="2" t="s">
        <v>49</v>
      </c>
    </row>
    <row r="315" spans="1:4" x14ac:dyDescent="0.3">
      <c r="B315" s="48"/>
      <c r="C315" s="40"/>
      <c r="D315" s="40"/>
    </row>
    <row r="316" spans="1:4" ht="14.5" thickBot="1" x14ac:dyDescent="0.35">
      <c r="A316" s="2" t="s">
        <v>109</v>
      </c>
      <c r="B316" s="48" t="s">
        <v>167</v>
      </c>
      <c r="C316" s="40"/>
      <c r="D316" s="40"/>
    </row>
    <row r="317" spans="1:4" x14ac:dyDescent="0.3">
      <c r="B317" s="77" t="s">
        <v>25</v>
      </c>
      <c r="C317" s="78"/>
      <c r="D317" s="79"/>
    </row>
    <row r="318" spans="1:4" ht="18" customHeight="1" x14ac:dyDescent="0.3">
      <c r="B318" s="41"/>
      <c r="C318" s="42" t="s">
        <v>30</v>
      </c>
      <c r="D318" s="43" t="s">
        <v>31</v>
      </c>
    </row>
    <row r="319" spans="1:4" x14ac:dyDescent="0.3">
      <c r="B319" s="41" t="s">
        <v>45</v>
      </c>
      <c r="C319" s="42">
        <v>15</v>
      </c>
      <c r="D319" s="44">
        <f>C319/C322*100</f>
        <v>48.387096774193552</v>
      </c>
    </row>
    <row r="320" spans="1:4" x14ac:dyDescent="0.3">
      <c r="B320" s="41" t="s">
        <v>47</v>
      </c>
      <c r="C320" s="42">
        <v>13</v>
      </c>
      <c r="D320" s="44">
        <f>C320/C322*100</f>
        <v>41.935483870967744</v>
      </c>
    </row>
    <row r="321" spans="1:4" ht="14.5" thickBot="1" x14ac:dyDescent="0.35">
      <c r="B321" s="45" t="s">
        <v>46</v>
      </c>
      <c r="C321" s="46">
        <v>3</v>
      </c>
      <c r="D321" s="47">
        <f>C321/C322*100</f>
        <v>9.67741935483871</v>
      </c>
    </row>
    <row r="322" spans="1:4" x14ac:dyDescent="0.3">
      <c r="B322" s="66"/>
      <c r="C322" s="60">
        <f>SUM(C319:C321)</f>
        <v>31</v>
      </c>
      <c r="D322" s="61">
        <f>SUM(D319:D321)</f>
        <v>100</v>
      </c>
    </row>
    <row r="323" spans="1:4" x14ac:dyDescent="0.3">
      <c r="B323" s="2" t="s">
        <v>98</v>
      </c>
    </row>
    <row r="324" spans="1:4" x14ac:dyDescent="0.3">
      <c r="B324" s="48"/>
      <c r="C324" s="40"/>
      <c r="D324" s="40"/>
    </row>
    <row r="325" spans="1:4" ht="14.5" thickBot="1" x14ac:dyDescent="0.35">
      <c r="A325" s="2" t="s">
        <v>110</v>
      </c>
      <c r="B325" s="48" t="s">
        <v>167</v>
      </c>
      <c r="C325" s="40"/>
      <c r="D325" s="40"/>
    </row>
    <row r="326" spans="1:4" x14ac:dyDescent="0.3">
      <c r="B326" s="77" t="s">
        <v>26</v>
      </c>
      <c r="C326" s="78"/>
      <c r="D326" s="79"/>
    </row>
    <row r="327" spans="1:4" ht="18" customHeight="1" x14ac:dyDescent="0.3">
      <c r="B327" s="41"/>
      <c r="C327" s="42" t="s">
        <v>30</v>
      </c>
      <c r="D327" s="43" t="s">
        <v>31</v>
      </c>
    </row>
    <row r="328" spans="1:4" x14ac:dyDescent="0.3">
      <c r="B328" s="41" t="s">
        <v>45</v>
      </c>
      <c r="C328" s="42">
        <v>20</v>
      </c>
      <c r="D328" s="44">
        <f>C328/C331*100</f>
        <v>60.606060606060609</v>
      </c>
    </row>
    <row r="329" spans="1:4" x14ac:dyDescent="0.3">
      <c r="B329" s="62" t="s">
        <v>47</v>
      </c>
      <c r="C329" s="63">
        <v>12</v>
      </c>
      <c r="D329" s="44">
        <f>C329/C331*100</f>
        <v>36.363636363636367</v>
      </c>
    </row>
    <row r="330" spans="1:4" ht="14.5" thickBot="1" x14ac:dyDescent="0.35">
      <c r="B330" s="45" t="s">
        <v>46</v>
      </c>
      <c r="C330" s="46">
        <v>1</v>
      </c>
      <c r="D330" s="47">
        <f>C330/C331*100</f>
        <v>3.0303030303030303</v>
      </c>
    </row>
    <row r="331" spans="1:4" x14ac:dyDescent="0.3">
      <c r="B331" s="66"/>
      <c r="C331" s="60">
        <f>SUM(C328:C330)</f>
        <v>33</v>
      </c>
      <c r="D331" s="61">
        <f>SUM(D328:D330)</f>
        <v>100</v>
      </c>
    </row>
    <row r="332" spans="1:4" x14ac:dyDescent="0.3">
      <c r="B332" s="2" t="s">
        <v>49</v>
      </c>
    </row>
    <row r="333" spans="1:4" x14ac:dyDescent="0.3">
      <c r="B333" s="48"/>
      <c r="C333" s="40"/>
      <c r="D333" s="40"/>
    </row>
    <row r="334" spans="1:4" ht="14.5" thickBot="1" x14ac:dyDescent="0.35">
      <c r="A334" s="2" t="s">
        <v>111</v>
      </c>
      <c r="B334" s="48" t="s">
        <v>167</v>
      </c>
      <c r="C334" s="40"/>
      <c r="D334" s="40"/>
    </row>
    <row r="335" spans="1:4" x14ac:dyDescent="0.3">
      <c r="B335" s="77" t="s">
        <v>27</v>
      </c>
      <c r="C335" s="78"/>
      <c r="D335" s="79"/>
    </row>
    <row r="336" spans="1:4" ht="18" customHeight="1" x14ac:dyDescent="0.3">
      <c r="B336" s="41"/>
      <c r="C336" s="42" t="s">
        <v>30</v>
      </c>
      <c r="D336" s="43" t="s">
        <v>31</v>
      </c>
    </row>
    <row r="337" spans="1:4" x14ac:dyDescent="0.3">
      <c r="B337" s="41" t="s">
        <v>45</v>
      </c>
      <c r="C337" s="42">
        <v>12</v>
      </c>
      <c r="D337" s="44">
        <f>C337/C341*100</f>
        <v>37.5</v>
      </c>
    </row>
    <row r="338" spans="1:4" x14ac:dyDescent="0.3">
      <c r="B338" s="41" t="s">
        <v>47</v>
      </c>
      <c r="C338" s="42">
        <v>16</v>
      </c>
      <c r="D338" s="44">
        <f>C338/C341*100</f>
        <v>50</v>
      </c>
    </row>
    <row r="339" spans="1:4" x14ac:dyDescent="0.3">
      <c r="B339" s="41" t="s">
        <v>46</v>
      </c>
      <c r="C339" s="42">
        <v>3</v>
      </c>
      <c r="D339" s="44">
        <f>C339/C341*100</f>
        <v>9.375</v>
      </c>
    </row>
    <row r="340" spans="1:4" ht="14.5" thickBot="1" x14ac:dyDescent="0.35">
      <c r="B340" s="45" t="s">
        <v>48</v>
      </c>
      <c r="C340" s="46">
        <v>1</v>
      </c>
      <c r="D340" s="47">
        <f>C340/C341*100</f>
        <v>3.125</v>
      </c>
    </row>
    <row r="341" spans="1:4" x14ac:dyDescent="0.3">
      <c r="B341" s="66"/>
      <c r="C341" s="60">
        <f>SUM(C337:C340)</f>
        <v>32</v>
      </c>
      <c r="D341" s="61">
        <f>SUM(D337:D340)</f>
        <v>100</v>
      </c>
    </row>
    <row r="342" spans="1:4" x14ac:dyDescent="0.3">
      <c r="B342" s="2" t="s">
        <v>54</v>
      </c>
    </row>
    <row r="343" spans="1:4" x14ac:dyDescent="0.3">
      <c r="B343" s="48"/>
      <c r="C343" s="40"/>
      <c r="D343" s="40"/>
    </row>
    <row r="344" spans="1:4" ht="14.5" thickBot="1" x14ac:dyDescent="0.35">
      <c r="A344" s="2" t="s">
        <v>112</v>
      </c>
      <c r="B344" s="48" t="s">
        <v>167</v>
      </c>
      <c r="C344" s="40"/>
      <c r="D344" s="40"/>
    </row>
    <row r="345" spans="1:4" x14ac:dyDescent="0.3">
      <c r="B345" s="77" t="s">
        <v>28</v>
      </c>
      <c r="C345" s="78"/>
      <c r="D345" s="79"/>
    </row>
    <row r="346" spans="1:4" ht="18" customHeight="1" x14ac:dyDescent="0.3">
      <c r="B346" s="41"/>
      <c r="C346" s="42" t="s">
        <v>30</v>
      </c>
      <c r="D346" s="43" t="s">
        <v>31</v>
      </c>
    </row>
    <row r="347" spans="1:4" x14ac:dyDescent="0.3">
      <c r="B347" s="41" t="s">
        <v>45</v>
      </c>
      <c r="C347" s="42">
        <v>22</v>
      </c>
      <c r="D347" s="44">
        <f>C347/C350*100</f>
        <v>66.666666666666657</v>
      </c>
    </row>
    <row r="348" spans="1:4" x14ac:dyDescent="0.3">
      <c r="B348" s="41" t="s">
        <v>47</v>
      </c>
      <c r="C348" s="42">
        <v>8</v>
      </c>
      <c r="D348" s="44">
        <f>C348/C350*100</f>
        <v>24.242424242424242</v>
      </c>
    </row>
    <row r="349" spans="1:4" ht="14.5" thickBot="1" x14ac:dyDescent="0.35">
      <c r="B349" s="45" t="s">
        <v>46</v>
      </c>
      <c r="C349" s="46">
        <v>3</v>
      </c>
      <c r="D349" s="47">
        <f>C349/C350*100</f>
        <v>9.0909090909090917</v>
      </c>
    </row>
    <row r="350" spans="1:4" x14ac:dyDescent="0.3">
      <c r="B350" s="66"/>
      <c r="C350" s="60">
        <f>SUM(C347:C349)</f>
        <v>33</v>
      </c>
      <c r="D350" s="61">
        <f>SUM(D347:D349)</f>
        <v>100</v>
      </c>
    </row>
    <row r="351" spans="1:4" x14ac:dyDescent="0.3">
      <c r="B351" s="2" t="s">
        <v>49</v>
      </c>
    </row>
    <row r="352" spans="1:4" ht="14.5" thickBot="1" x14ac:dyDescent="0.35">
      <c r="B352" s="40"/>
      <c r="C352" s="40"/>
      <c r="D352" s="40"/>
    </row>
    <row r="353" spans="1:4" x14ac:dyDescent="0.3">
      <c r="A353" s="2" t="s">
        <v>76</v>
      </c>
      <c r="B353" s="71" t="s">
        <v>65</v>
      </c>
      <c r="C353" s="72"/>
      <c r="D353" s="73"/>
    </row>
    <row r="354" spans="1:4" x14ac:dyDescent="0.3">
      <c r="B354" s="11"/>
      <c r="C354" s="12" t="s">
        <v>30</v>
      </c>
      <c r="D354" s="29" t="s">
        <v>31</v>
      </c>
    </row>
    <row r="355" spans="1:4" x14ac:dyDescent="0.3">
      <c r="B355" s="68" t="s">
        <v>145</v>
      </c>
      <c r="C355" s="12">
        <v>1</v>
      </c>
      <c r="D355" s="30">
        <f>C355/C366*100</f>
        <v>9.0909090909090917</v>
      </c>
    </row>
    <row r="356" spans="1:4" x14ac:dyDescent="0.3">
      <c r="B356" s="68" t="s">
        <v>146</v>
      </c>
      <c r="C356" s="12">
        <v>1</v>
      </c>
      <c r="D356" s="30">
        <f>C356/C366*100</f>
        <v>9.0909090909090917</v>
      </c>
    </row>
    <row r="357" spans="1:4" ht="84" x14ac:dyDescent="0.3">
      <c r="B357" s="68" t="s">
        <v>147</v>
      </c>
      <c r="C357" s="12">
        <v>1</v>
      </c>
      <c r="D357" s="30">
        <f>C357/C366*100</f>
        <v>9.0909090909090917</v>
      </c>
    </row>
    <row r="358" spans="1:4" ht="98" x14ac:dyDescent="0.3">
      <c r="B358" s="68" t="s">
        <v>148</v>
      </c>
      <c r="C358" s="12">
        <v>1</v>
      </c>
      <c r="D358" s="30">
        <f>C358/C366*100</f>
        <v>9.0909090909090917</v>
      </c>
    </row>
    <row r="359" spans="1:4" x14ac:dyDescent="0.3">
      <c r="B359" s="68" t="s">
        <v>149</v>
      </c>
      <c r="C359" s="12">
        <v>1</v>
      </c>
      <c r="D359" s="30">
        <f>C359/C366*100</f>
        <v>9.0909090909090917</v>
      </c>
    </row>
    <row r="360" spans="1:4" ht="56" x14ac:dyDescent="0.3">
      <c r="B360" s="68" t="s">
        <v>150</v>
      </c>
      <c r="C360" s="12">
        <v>1</v>
      </c>
      <c r="D360" s="30">
        <f>C360/C366*100</f>
        <v>9.0909090909090917</v>
      </c>
    </row>
    <row r="361" spans="1:4" x14ac:dyDescent="0.3">
      <c r="B361" s="68" t="s">
        <v>151</v>
      </c>
      <c r="C361" s="12">
        <v>1</v>
      </c>
      <c r="D361" s="30">
        <f>C361/C366*100</f>
        <v>9.0909090909090917</v>
      </c>
    </row>
    <row r="362" spans="1:4" x14ac:dyDescent="0.3">
      <c r="B362" s="68" t="s">
        <v>152</v>
      </c>
      <c r="C362" s="12">
        <v>1</v>
      </c>
      <c r="D362" s="30">
        <f>C362/C366*100</f>
        <v>9.0909090909090917</v>
      </c>
    </row>
    <row r="363" spans="1:4" ht="28" x14ac:dyDescent="0.3">
      <c r="B363" s="68" t="s">
        <v>153</v>
      </c>
      <c r="C363" s="12">
        <v>1</v>
      </c>
      <c r="D363" s="30">
        <f>C363/C366*100</f>
        <v>9.0909090909090917</v>
      </c>
    </row>
    <row r="364" spans="1:4" ht="82.5" customHeight="1" x14ac:dyDescent="0.3">
      <c r="B364" s="68" t="s">
        <v>154</v>
      </c>
      <c r="C364" s="12">
        <v>1</v>
      </c>
      <c r="D364" s="30">
        <f>C364/C366*100</f>
        <v>9.0909090909090917</v>
      </c>
    </row>
    <row r="365" spans="1:4" ht="14.5" thickBot="1" x14ac:dyDescent="0.35">
      <c r="B365" s="69" t="s">
        <v>155</v>
      </c>
      <c r="C365" s="17">
        <v>1</v>
      </c>
      <c r="D365" s="18">
        <f>C365/C366*100</f>
        <v>9.0909090909090917</v>
      </c>
    </row>
    <row r="366" spans="1:4" x14ac:dyDescent="0.3">
      <c r="B366" s="66"/>
      <c r="C366" s="19">
        <f>SUM(C355:C365)</f>
        <v>11</v>
      </c>
      <c r="D366" s="20">
        <f>SUM(D355:D365)</f>
        <v>100.00000000000001</v>
      </c>
    </row>
    <row r="367" spans="1:4" x14ac:dyDescent="0.3">
      <c r="B367" s="2" t="s">
        <v>117</v>
      </c>
    </row>
    <row r="368" spans="1:4" ht="14.5" thickBot="1" x14ac:dyDescent="0.35"/>
    <row r="369" spans="1:4" x14ac:dyDescent="0.3">
      <c r="A369" s="2" t="s">
        <v>77</v>
      </c>
      <c r="B369" s="71" t="s">
        <v>66</v>
      </c>
      <c r="C369" s="72"/>
      <c r="D369" s="73"/>
    </row>
    <row r="370" spans="1:4" ht="18" customHeight="1" x14ac:dyDescent="0.3">
      <c r="B370" s="11"/>
      <c r="C370" s="12" t="s">
        <v>30</v>
      </c>
      <c r="D370" s="29" t="s">
        <v>31</v>
      </c>
    </row>
    <row r="371" spans="1:4" x14ac:dyDescent="0.3">
      <c r="B371" s="57" t="s">
        <v>156</v>
      </c>
      <c r="C371" s="12">
        <v>1</v>
      </c>
      <c r="D371" s="30">
        <f>C371/C382*100</f>
        <v>9.0909090909090917</v>
      </c>
    </row>
    <row r="372" spans="1:4" ht="56" x14ac:dyDescent="0.3">
      <c r="B372" s="57" t="s">
        <v>170</v>
      </c>
      <c r="C372" s="12">
        <v>1</v>
      </c>
      <c r="D372" s="30">
        <f>C372/C382*100</f>
        <v>9.0909090909090917</v>
      </c>
    </row>
    <row r="373" spans="1:4" ht="28" x14ac:dyDescent="0.3">
      <c r="B373" s="57" t="s">
        <v>157</v>
      </c>
      <c r="C373" s="12">
        <v>1</v>
      </c>
      <c r="D373" s="30">
        <f>C373/C382*100</f>
        <v>9.0909090909090917</v>
      </c>
    </row>
    <row r="374" spans="1:4" x14ac:dyDescent="0.3">
      <c r="B374" s="57" t="s">
        <v>158</v>
      </c>
      <c r="C374" s="12">
        <v>1</v>
      </c>
      <c r="D374" s="30">
        <f>C374/C382*100</f>
        <v>9.0909090909090917</v>
      </c>
    </row>
    <row r="375" spans="1:4" x14ac:dyDescent="0.3">
      <c r="B375" s="57" t="s">
        <v>159</v>
      </c>
      <c r="C375" s="12">
        <v>1</v>
      </c>
      <c r="D375" s="30">
        <f>C375/C382*100</f>
        <v>9.0909090909090917</v>
      </c>
    </row>
    <row r="376" spans="1:4" ht="28" x14ac:dyDescent="0.3">
      <c r="B376" s="57" t="s">
        <v>165</v>
      </c>
      <c r="C376" s="12">
        <v>1</v>
      </c>
      <c r="D376" s="30">
        <f>C376/C382*100</f>
        <v>9.0909090909090917</v>
      </c>
    </row>
    <row r="377" spans="1:4" x14ac:dyDescent="0.3">
      <c r="B377" s="57" t="s">
        <v>160</v>
      </c>
      <c r="C377" s="12">
        <v>1</v>
      </c>
      <c r="D377" s="30">
        <f>C377/C382*100</f>
        <v>9.0909090909090917</v>
      </c>
    </row>
    <row r="378" spans="1:4" x14ac:dyDescent="0.3">
      <c r="B378" s="57" t="s">
        <v>161</v>
      </c>
      <c r="C378" s="12">
        <v>1</v>
      </c>
      <c r="D378" s="30">
        <f>C378/C382*100</f>
        <v>9.0909090909090917</v>
      </c>
    </row>
    <row r="379" spans="1:4" x14ac:dyDescent="0.3">
      <c r="B379" s="57" t="s">
        <v>162</v>
      </c>
      <c r="C379" s="12">
        <v>1</v>
      </c>
      <c r="D379" s="30">
        <f>C379/C382*100</f>
        <v>9.0909090909090917</v>
      </c>
    </row>
    <row r="380" spans="1:4" ht="42" x14ac:dyDescent="0.3">
      <c r="B380" s="57" t="s">
        <v>163</v>
      </c>
      <c r="C380" s="12">
        <v>1</v>
      </c>
      <c r="D380" s="30">
        <f>C380/C382*100</f>
        <v>9.0909090909090917</v>
      </c>
    </row>
    <row r="381" spans="1:4" ht="28.5" thickBot="1" x14ac:dyDescent="0.35">
      <c r="B381" s="58" t="s">
        <v>164</v>
      </c>
      <c r="C381" s="17">
        <v>1</v>
      </c>
      <c r="D381" s="18">
        <f>C381/C382*100</f>
        <v>9.0909090909090917</v>
      </c>
    </row>
    <row r="382" spans="1:4" x14ac:dyDescent="0.3">
      <c r="B382" s="65"/>
      <c r="C382" s="19">
        <f>SUM(C371:C381)</f>
        <v>11</v>
      </c>
      <c r="D382" s="20">
        <f>SUM(D371:D381)</f>
        <v>100.00000000000001</v>
      </c>
    </row>
    <row r="383" spans="1:4" x14ac:dyDescent="0.3">
      <c r="B383" s="2" t="s">
        <v>117</v>
      </c>
    </row>
  </sheetData>
  <mergeCells count="36">
    <mergeCell ref="B57:D57"/>
    <mergeCell ref="B40:D40"/>
    <mergeCell ref="B31:D31"/>
    <mergeCell ref="B11:D11"/>
    <mergeCell ref="B21:D21"/>
    <mergeCell ref="B49:D49"/>
    <mergeCell ref="B92:D92"/>
    <mergeCell ref="B67:D67"/>
    <mergeCell ref="B75:D75"/>
    <mergeCell ref="B117:D117"/>
    <mergeCell ref="B100:D100"/>
    <mergeCell ref="B108:D108"/>
    <mergeCell ref="B135:D135"/>
    <mergeCell ref="B126:D126"/>
    <mergeCell ref="B335:D335"/>
    <mergeCell ref="B326:D326"/>
    <mergeCell ref="B142:D142"/>
    <mergeCell ref="B157:D157"/>
    <mergeCell ref="B167:D167"/>
    <mergeCell ref="B224:D224"/>
    <mergeCell ref="B233:D233"/>
    <mergeCell ref="B270:D270"/>
    <mergeCell ref="B215:D215"/>
    <mergeCell ref="B178:D178"/>
    <mergeCell ref="B206:D206"/>
    <mergeCell ref="B188:D188"/>
    <mergeCell ref="B197:D197"/>
    <mergeCell ref="B353:D353"/>
    <mergeCell ref="B369:D369"/>
    <mergeCell ref="B244:I244"/>
    <mergeCell ref="B345:D345"/>
    <mergeCell ref="B279:D279"/>
    <mergeCell ref="B289:D289"/>
    <mergeCell ref="B308:D308"/>
    <mergeCell ref="B317:D317"/>
    <mergeCell ref="B298:D298"/>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51"/>
  <sheetViews>
    <sheetView workbookViewId="0"/>
  </sheetViews>
  <sheetFormatPr defaultColWidth="9.1796875" defaultRowHeight="14" x14ac:dyDescent="0.3"/>
  <cols>
    <col min="1" max="1" width="6.7265625" style="2" customWidth="1"/>
    <col min="2" max="2" width="86.81640625" style="2" bestFit="1" customWidth="1"/>
    <col min="3" max="16384" width="9.1796875" style="2"/>
  </cols>
  <sheetData>
    <row r="2" spans="1:7" x14ac:dyDescent="0.3">
      <c r="A2" s="2" t="s">
        <v>67</v>
      </c>
      <c r="B2" s="2" t="s">
        <v>41</v>
      </c>
    </row>
    <row r="4" spans="1:7" x14ac:dyDescent="0.3">
      <c r="C4" s="5" t="s">
        <v>0</v>
      </c>
      <c r="D4" s="5" t="s">
        <v>78</v>
      </c>
      <c r="E4" s="5" t="s">
        <v>58</v>
      </c>
      <c r="F4" s="5" t="s">
        <v>59</v>
      </c>
      <c r="G4" s="5" t="s">
        <v>1</v>
      </c>
    </row>
    <row r="5" spans="1:7" s="70" customFormat="1" x14ac:dyDescent="0.3">
      <c r="B5" s="70" t="s">
        <v>50</v>
      </c>
      <c r="C5" s="64">
        <v>4.9375</v>
      </c>
      <c r="D5" s="64">
        <v>0.24593470000000001</v>
      </c>
      <c r="E5" s="64">
        <v>4</v>
      </c>
      <c r="F5" s="64">
        <v>5</v>
      </c>
      <c r="G5" s="5">
        <v>32</v>
      </c>
    </row>
    <row r="6" spans="1:7" s="70" customFormat="1" x14ac:dyDescent="0.3">
      <c r="B6" s="70" t="s">
        <v>4</v>
      </c>
      <c r="C6" s="64">
        <v>4.6875</v>
      </c>
      <c r="D6" s="64">
        <v>0.53506100000000001</v>
      </c>
      <c r="E6" s="64">
        <v>3</v>
      </c>
      <c r="F6" s="64">
        <v>5</v>
      </c>
      <c r="G6" s="5">
        <v>32</v>
      </c>
    </row>
    <row r="7" spans="1:7" s="70" customFormat="1" x14ac:dyDescent="0.3">
      <c r="B7" s="70" t="s">
        <v>6</v>
      </c>
      <c r="C7" s="64">
        <v>4.6666667000000004</v>
      </c>
      <c r="D7" s="64">
        <v>0.5466723</v>
      </c>
      <c r="E7" s="64">
        <v>3</v>
      </c>
      <c r="F7" s="64">
        <v>5</v>
      </c>
      <c r="G7" s="5">
        <v>30</v>
      </c>
    </row>
    <row r="8" spans="1:7" s="70" customFormat="1" x14ac:dyDescent="0.3">
      <c r="B8" s="70" t="s">
        <v>5</v>
      </c>
      <c r="C8" s="64">
        <v>4.625</v>
      </c>
      <c r="D8" s="64">
        <v>0.60907120000000003</v>
      </c>
      <c r="E8" s="64">
        <v>3</v>
      </c>
      <c r="F8" s="64">
        <v>5</v>
      </c>
      <c r="G8" s="5">
        <v>32</v>
      </c>
    </row>
    <row r="9" spans="1:7" s="70" customFormat="1" x14ac:dyDescent="0.3">
      <c r="B9" s="70" t="s">
        <v>2</v>
      </c>
      <c r="C9" s="64">
        <v>4.625</v>
      </c>
      <c r="D9" s="64">
        <v>0.79311549999999997</v>
      </c>
      <c r="E9" s="64">
        <v>2</v>
      </c>
      <c r="F9" s="64">
        <v>5</v>
      </c>
      <c r="G9" s="5">
        <v>32</v>
      </c>
    </row>
    <row r="10" spans="1:7" s="70" customFormat="1" x14ac:dyDescent="0.3">
      <c r="B10" s="70" t="s">
        <v>51</v>
      </c>
      <c r="C10" s="64">
        <v>4.4516128999999998</v>
      </c>
      <c r="D10" s="64">
        <v>0.80988519999999997</v>
      </c>
      <c r="E10" s="64">
        <v>2</v>
      </c>
      <c r="F10" s="64">
        <v>5</v>
      </c>
      <c r="G10" s="5">
        <v>31</v>
      </c>
    </row>
    <row r="11" spans="1:7" s="70" customFormat="1" x14ac:dyDescent="0.3">
      <c r="B11" s="70" t="s">
        <v>3</v>
      </c>
      <c r="C11" s="64">
        <v>4.3125</v>
      </c>
      <c r="D11" s="64">
        <v>0.99798180000000003</v>
      </c>
      <c r="E11" s="64">
        <v>2</v>
      </c>
      <c r="F11" s="64">
        <v>5</v>
      </c>
      <c r="G11" s="5">
        <v>32</v>
      </c>
    </row>
    <row r="12" spans="1:7" x14ac:dyDescent="0.3">
      <c r="B12" s="67" t="s">
        <v>171</v>
      </c>
    </row>
    <row r="14" spans="1:7" x14ac:dyDescent="0.3">
      <c r="A14" s="2" t="s">
        <v>69</v>
      </c>
      <c r="B14" s="2" t="s">
        <v>79</v>
      </c>
    </row>
    <row r="16" spans="1:7" x14ac:dyDescent="0.3">
      <c r="C16" s="5" t="s">
        <v>0</v>
      </c>
      <c r="D16" s="5" t="s">
        <v>78</v>
      </c>
      <c r="E16" s="5" t="s">
        <v>58</v>
      </c>
      <c r="F16" s="5" t="s">
        <v>59</v>
      </c>
      <c r="G16" s="5" t="s">
        <v>1</v>
      </c>
    </row>
    <row r="17" spans="1:7" s="70" customFormat="1" x14ac:dyDescent="0.3">
      <c r="B17" s="70" t="s">
        <v>12</v>
      </c>
      <c r="C17" s="64">
        <v>4.8666666999999997</v>
      </c>
      <c r="D17" s="64">
        <v>0.34574589999999999</v>
      </c>
      <c r="E17" s="64">
        <v>4</v>
      </c>
      <c r="F17" s="64">
        <v>5</v>
      </c>
      <c r="G17" s="5">
        <v>30</v>
      </c>
    </row>
    <row r="18" spans="1:7" s="70" customFormat="1" x14ac:dyDescent="0.3">
      <c r="B18" s="70" t="s">
        <v>10</v>
      </c>
      <c r="C18" s="64">
        <v>4.7666667</v>
      </c>
      <c r="D18" s="64">
        <v>0.50400690000000004</v>
      </c>
      <c r="E18" s="64">
        <v>3</v>
      </c>
      <c r="F18" s="64">
        <v>5</v>
      </c>
      <c r="G18" s="5">
        <v>30</v>
      </c>
    </row>
    <row r="19" spans="1:7" s="70" customFormat="1" x14ac:dyDescent="0.3">
      <c r="B19" s="70" t="s">
        <v>11</v>
      </c>
      <c r="C19" s="64">
        <v>4.7586206999999998</v>
      </c>
      <c r="D19" s="64">
        <v>0.51096350000000001</v>
      </c>
      <c r="E19" s="64">
        <v>3</v>
      </c>
      <c r="F19" s="64">
        <v>5</v>
      </c>
      <c r="G19" s="5">
        <v>29</v>
      </c>
    </row>
    <row r="20" spans="1:7" s="70" customFormat="1" x14ac:dyDescent="0.3">
      <c r="B20" s="70" t="s">
        <v>7</v>
      </c>
      <c r="C20" s="64">
        <v>4.75</v>
      </c>
      <c r="D20" s="64">
        <v>0.43994129999999998</v>
      </c>
      <c r="E20" s="64">
        <v>4</v>
      </c>
      <c r="F20" s="64">
        <v>5</v>
      </c>
      <c r="G20" s="5">
        <v>32</v>
      </c>
    </row>
    <row r="21" spans="1:7" s="70" customFormat="1" x14ac:dyDescent="0.3">
      <c r="B21" s="70" t="s">
        <v>8</v>
      </c>
      <c r="C21" s="64">
        <v>4.6875</v>
      </c>
      <c r="D21" s="64">
        <v>0.47092909999999999</v>
      </c>
      <c r="E21" s="64">
        <v>4</v>
      </c>
      <c r="F21" s="64">
        <v>5</v>
      </c>
      <c r="G21" s="5">
        <v>32</v>
      </c>
    </row>
    <row r="22" spans="1:7" s="70" customFormat="1" x14ac:dyDescent="0.3">
      <c r="B22" s="70" t="s">
        <v>9</v>
      </c>
      <c r="C22" s="64">
        <v>4.5806452000000002</v>
      </c>
      <c r="D22" s="64">
        <v>0.67202150000000005</v>
      </c>
      <c r="E22" s="64">
        <v>3</v>
      </c>
      <c r="F22" s="64">
        <v>5</v>
      </c>
      <c r="G22" s="5">
        <v>31</v>
      </c>
    </row>
    <row r="23" spans="1:7" x14ac:dyDescent="0.3">
      <c r="B23" s="67" t="s">
        <v>171</v>
      </c>
    </row>
    <row r="26" spans="1:7" x14ac:dyDescent="0.3">
      <c r="A26" s="2" t="s">
        <v>71</v>
      </c>
      <c r="B26" s="2" t="s">
        <v>168</v>
      </c>
    </row>
    <row r="28" spans="1:7" x14ac:dyDescent="0.3">
      <c r="C28" s="5" t="s">
        <v>0</v>
      </c>
      <c r="D28" s="5" t="s">
        <v>78</v>
      </c>
      <c r="E28" s="5" t="s">
        <v>58</v>
      </c>
      <c r="F28" s="5" t="s">
        <v>59</v>
      </c>
      <c r="G28" s="5" t="s">
        <v>1</v>
      </c>
    </row>
    <row r="29" spans="1:7" x14ac:dyDescent="0.3">
      <c r="B29" s="2" t="s">
        <v>17</v>
      </c>
      <c r="C29" s="64">
        <v>4.7878787999999997</v>
      </c>
      <c r="D29" s="64">
        <v>0.54529669999999997</v>
      </c>
      <c r="E29" s="64">
        <v>3</v>
      </c>
      <c r="F29" s="64">
        <v>5</v>
      </c>
      <c r="G29" s="5">
        <v>33</v>
      </c>
    </row>
    <row r="30" spans="1:7" s="70" customFormat="1" x14ac:dyDescent="0.3">
      <c r="B30" s="70" t="s">
        <v>18</v>
      </c>
      <c r="C30" s="64">
        <v>4.6363636000000001</v>
      </c>
      <c r="D30" s="64">
        <v>0.65279120000000002</v>
      </c>
      <c r="E30" s="64">
        <v>3</v>
      </c>
      <c r="F30" s="64">
        <v>5</v>
      </c>
      <c r="G30" s="5">
        <v>33</v>
      </c>
    </row>
    <row r="31" spans="1:7" s="70" customFormat="1" x14ac:dyDescent="0.3">
      <c r="B31" s="70" t="s">
        <v>13</v>
      </c>
      <c r="C31" s="64">
        <v>4.3333332999999996</v>
      </c>
      <c r="D31" s="64">
        <v>0.85391260000000002</v>
      </c>
      <c r="E31" s="64">
        <v>2</v>
      </c>
      <c r="F31" s="64">
        <v>5</v>
      </c>
      <c r="G31" s="5">
        <v>33</v>
      </c>
    </row>
    <row r="32" spans="1:7" s="70" customFormat="1" x14ac:dyDescent="0.3">
      <c r="B32" s="70" t="s">
        <v>16</v>
      </c>
      <c r="C32" s="64">
        <v>4.2903225999999997</v>
      </c>
      <c r="D32" s="64">
        <v>0.78288139999999995</v>
      </c>
      <c r="E32" s="64">
        <v>3</v>
      </c>
      <c r="F32" s="64">
        <v>5</v>
      </c>
      <c r="G32" s="5">
        <v>31</v>
      </c>
    </row>
    <row r="33" spans="1:7" s="70" customFormat="1" x14ac:dyDescent="0.3">
      <c r="B33" s="70" t="s">
        <v>20</v>
      </c>
      <c r="C33" s="64">
        <v>4.28125</v>
      </c>
      <c r="D33" s="64">
        <v>0.81257749999999995</v>
      </c>
      <c r="E33" s="64">
        <v>2</v>
      </c>
      <c r="F33" s="64">
        <v>5</v>
      </c>
      <c r="G33" s="5">
        <v>32</v>
      </c>
    </row>
    <row r="34" spans="1:7" s="70" customFormat="1" x14ac:dyDescent="0.3">
      <c r="B34" s="70" t="s">
        <v>19</v>
      </c>
      <c r="C34" s="64">
        <v>4.2424242000000003</v>
      </c>
      <c r="D34" s="64">
        <v>0.70844470000000004</v>
      </c>
      <c r="E34" s="64">
        <v>3</v>
      </c>
      <c r="F34" s="64">
        <v>5</v>
      </c>
      <c r="G34" s="5">
        <v>33</v>
      </c>
    </row>
    <row r="35" spans="1:7" s="70" customFormat="1" x14ac:dyDescent="0.3">
      <c r="B35" s="70" t="s">
        <v>15</v>
      </c>
      <c r="C35" s="64">
        <v>4.0909091000000002</v>
      </c>
      <c r="D35" s="64">
        <v>0.84274979999999999</v>
      </c>
      <c r="E35" s="64">
        <v>2</v>
      </c>
      <c r="F35" s="64">
        <v>5</v>
      </c>
      <c r="G35" s="5">
        <v>33</v>
      </c>
    </row>
    <row r="36" spans="1:7" s="70" customFormat="1" x14ac:dyDescent="0.3">
      <c r="B36" s="70" t="s">
        <v>14</v>
      </c>
      <c r="C36" s="64">
        <v>3.4848485</v>
      </c>
      <c r="D36" s="64">
        <v>1.3019508</v>
      </c>
      <c r="E36" s="64">
        <v>1</v>
      </c>
      <c r="F36" s="64">
        <v>5</v>
      </c>
      <c r="G36" s="5">
        <v>33</v>
      </c>
    </row>
    <row r="37" spans="1:7" x14ac:dyDescent="0.3">
      <c r="B37" s="67" t="s">
        <v>172</v>
      </c>
      <c r="C37" s="64"/>
      <c r="D37" s="64"/>
      <c r="E37" s="64"/>
      <c r="F37" s="64"/>
      <c r="G37" s="5"/>
    </row>
    <row r="40" spans="1:7" x14ac:dyDescent="0.3">
      <c r="A40" s="2" t="s">
        <v>75</v>
      </c>
      <c r="B40" s="2" t="s">
        <v>169</v>
      </c>
    </row>
    <row r="42" spans="1:7" x14ac:dyDescent="0.3">
      <c r="C42" s="5" t="s">
        <v>0</v>
      </c>
      <c r="D42" s="5" t="s">
        <v>78</v>
      </c>
      <c r="E42" s="5" t="s">
        <v>58</v>
      </c>
      <c r="F42" s="5" t="s">
        <v>59</v>
      </c>
      <c r="G42" s="5" t="s">
        <v>1</v>
      </c>
    </row>
    <row r="43" spans="1:7" s="70" customFormat="1" x14ac:dyDescent="0.3">
      <c r="B43" s="70" t="s">
        <v>26</v>
      </c>
      <c r="C43" s="64">
        <v>3.5757576000000002</v>
      </c>
      <c r="D43" s="64">
        <v>0.5607084</v>
      </c>
      <c r="E43" s="64">
        <v>2</v>
      </c>
      <c r="F43" s="64">
        <v>4</v>
      </c>
      <c r="G43" s="5">
        <v>33</v>
      </c>
    </row>
    <row r="44" spans="1:7" s="70" customFormat="1" x14ac:dyDescent="0.3">
      <c r="B44" s="70" t="s">
        <v>24</v>
      </c>
      <c r="C44" s="64">
        <v>3.5757576000000002</v>
      </c>
      <c r="D44" s="64">
        <v>0.61391689999999999</v>
      </c>
      <c r="E44" s="64">
        <v>2</v>
      </c>
      <c r="F44" s="64">
        <v>4</v>
      </c>
      <c r="G44" s="5">
        <v>33</v>
      </c>
    </row>
    <row r="45" spans="1:7" s="70" customFormat="1" x14ac:dyDescent="0.3">
      <c r="B45" s="70" t="s">
        <v>28</v>
      </c>
      <c r="C45" s="64">
        <v>3.5757576000000002</v>
      </c>
      <c r="D45" s="64">
        <v>0.66286800000000001</v>
      </c>
      <c r="E45" s="64">
        <v>2</v>
      </c>
      <c r="F45" s="64">
        <v>4</v>
      </c>
      <c r="G45" s="5">
        <v>33</v>
      </c>
    </row>
    <row r="46" spans="1:7" s="70" customFormat="1" x14ac:dyDescent="0.3">
      <c r="B46" s="70" t="s">
        <v>25</v>
      </c>
      <c r="C46" s="64">
        <v>3.3870968000000001</v>
      </c>
      <c r="D46" s="64">
        <v>0.66720409999999997</v>
      </c>
      <c r="E46" s="64">
        <v>2</v>
      </c>
      <c r="F46" s="64">
        <v>4</v>
      </c>
      <c r="G46" s="5">
        <v>31</v>
      </c>
    </row>
    <row r="47" spans="1:7" s="70" customFormat="1" x14ac:dyDescent="0.3">
      <c r="B47" s="70" t="s">
        <v>23</v>
      </c>
      <c r="C47" s="64">
        <v>3.3939393999999998</v>
      </c>
      <c r="D47" s="64">
        <v>0.82686890000000002</v>
      </c>
      <c r="E47" s="64">
        <v>1</v>
      </c>
      <c r="F47" s="64">
        <v>4</v>
      </c>
      <c r="G47" s="5">
        <v>33</v>
      </c>
    </row>
    <row r="48" spans="1:7" s="70" customFormat="1" x14ac:dyDescent="0.3">
      <c r="B48" s="70" t="s">
        <v>27</v>
      </c>
      <c r="C48" s="64">
        <v>3.21875</v>
      </c>
      <c r="D48" s="64">
        <v>0.75067170000000005</v>
      </c>
      <c r="E48" s="64">
        <v>1</v>
      </c>
      <c r="F48" s="64">
        <v>4</v>
      </c>
      <c r="G48" s="5">
        <v>32</v>
      </c>
    </row>
    <row r="49" spans="2:7" s="70" customFormat="1" x14ac:dyDescent="0.3">
      <c r="B49" s="70" t="s">
        <v>22</v>
      </c>
      <c r="C49" s="64">
        <v>3.125</v>
      </c>
      <c r="D49" s="64">
        <v>0.65991200000000005</v>
      </c>
      <c r="E49" s="64">
        <v>2</v>
      </c>
      <c r="F49" s="64">
        <v>4</v>
      </c>
      <c r="G49" s="5">
        <v>32</v>
      </c>
    </row>
    <row r="50" spans="2:7" s="70" customFormat="1" x14ac:dyDescent="0.3">
      <c r="B50" s="70" t="s">
        <v>21</v>
      </c>
      <c r="C50" s="64">
        <v>3.0909091000000002</v>
      </c>
      <c r="D50" s="64">
        <v>0.72299880000000005</v>
      </c>
      <c r="E50" s="64">
        <v>1</v>
      </c>
      <c r="F50" s="64">
        <v>4</v>
      </c>
      <c r="G50" s="5">
        <v>33</v>
      </c>
    </row>
    <row r="51" spans="2:7" x14ac:dyDescent="0.3">
      <c r="B51" s="67" t="s">
        <v>173</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Individual_Frequencies_</vt:lpstr>
      <vt:lpstr>Summary_Tables_</vt:lpstr>
    </vt:vector>
  </TitlesOfParts>
  <Company>Duke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Menna Mburi</dc:creator>
  <cp:lastModifiedBy>Minda Brooks</cp:lastModifiedBy>
  <dcterms:created xsi:type="dcterms:W3CDTF">2020-12-04T02:29:25Z</dcterms:created>
  <dcterms:modified xsi:type="dcterms:W3CDTF">2021-05-03T16:01:51Z</dcterms:modified>
</cp:coreProperties>
</file>